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https://affinitywaterltd.sharepoint.com/teams/PR24ProgrammeTeam/Shared Documents/General/15 Writing the plan/Appendices/Appendices for web and ofwat upload/Ofwat only/"/>
    </mc:Choice>
  </mc:AlternateContent>
  <xr:revisionPtr revIDLastSave="0" documentId="8_{7655BE0A-C72E-41A7-8D53-4EC273BABADD}" xr6:coauthVersionLast="47" xr6:coauthVersionMax="47" xr10:uidLastSave="{00000000-0000-0000-0000-000000000000}"/>
  <bookViews>
    <workbookView xWindow="-110" yWindow="-110" windowWidth="19420" windowHeight="10420" tabRatio="811" activeTab="1" xr2:uid="{E283218E-8BCE-46DA-9C03-BFCAB4C8EFB5}"/>
  </bookViews>
  <sheets>
    <sheet name="Cover sheet" sheetId="55" r:id="rId1"/>
    <sheet name="Energy data request Aug2023" sheetId="54" r:id="rId2"/>
    <sheet name="F_Outputs" sheetId="56" state="hidden" r:id="rId3"/>
  </sheets>
  <definedNames>
    <definedName name="_ModelDate">#REF!</definedName>
    <definedName name="_ModelName">#REF!</definedName>
    <definedName name="_ModelStatus">#REF!</definedName>
    <definedName name="_ModelVersion">#REF!</definedName>
    <definedName name="_OrganisationName">#REF!</definedName>
    <definedName name="Million">#REF!</definedName>
    <definedName name="Thousa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 i="56" l="1"/>
  <c r="M9" i="54"/>
  <c r="N5" i="56" s="1"/>
  <c r="L9" i="54"/>
  <c r="M5" i="56" s="1"/>
  <c r="K14" i="54"/>
  <c r="L8" i="56" s="1"/>
  <c r="J14" i="54"/>
  <c r="J4" i="56"/>
  <c r="H4" i="56"/>
  <c r="Q7" i="56"/>
  <c r="P7" i="56"/>
  <c r="O7" i="56"/>
  <c r="L7" i="56"/>
  <c r="I7" i="56"/>
  <c r="H7" i="56"/>
  <c r="G7" i="56"/>
  <c r="K9" i="54"/>
  <c r="L5" i="56" s="1"/>
  <c r="F9" i="54"/>
  <c r="G5" i="56" s="1"/>
  <c r="F14" i="54"/>
  <c r="F18" i="54" s="1"/>
  <c r="G10" i="56" s="1"/>
  <c r="G14" i="54"/>
  <c r="G18" i="54" s="1"/>
  <c r="H10" i="56" s="1"/>
  <c r="H14" i="54"/>
  <c r="I8" i="56" s="1"/>
  <c r="L14" i="54"/>
  <c r="M8" i="56" s="1"/>
  <c r="M14" i="54"/>
  <c r="N8" i="56" s="1"/>
  <c r="N14" i="54"/>
  <c r="O14" i="54"/>
  <c r="P14" i="54"/>
  <c r="Q8" i="56" s="1"/>
  <c r="E14" i="54"/>
  <c r="F8" i="56" s="1"/>
  <c r="R12" i="56"/>
  <c r="Q12" i="56"/>
  <c r="P12" i="56"/>
  <c r="O12" i="56"/>
  <c r="N12" i="56"/>
  <c r="M12" i="56"/>
  <c r="L12" i="56"/>
  <c r="K12" i="56"/>
  <c r="J12" i="56"/>
  <c r="I12" i="56"/>
  <c r="H12" i="56"/>
  <c r="G12" i="56"/>
  <c r="F12" i="56"/>
  <c r="R11" i="56"/>
  <c r="Q11" i="56"/>
  <c r="P11" i="56"/>
  <c r="O11" i="56"/>
  <c r="N11" i="56"/>
  <c r="M11" i="56"/>
  <c r="L11" i="56"/>
  <c r="K11" i="56"/>
  <c r="J11" i="56"/>
  <c r="I11" i="56"/>
  <c r="H11" i="56"/>
  <c r="G11" i="56"/>
  <c r="F11" i="56"/>
  <c r="R10" i="56"/>
  <c r="R9" i="56"/>
  <c r="F9" i="56"/>
  <c r="R8" i="56"/>
  <c r="R7" i="56"/>
  <c r="N7" i="56"/>
  <c r="M7" i="56"/>
  <c r="K7" i="56"/>
  <c r="J7" i="56"/>
  <c r="F7" i="56"/>
  <c r="R6" i="56"/>
  <c r="Q6" i="56"/>
  <c r="P6" i="56"/>
  <c r="O6" i="56"/>
  <c r="N6" i="56"/>
  <c r="M6" i="56"/>
  <c r="L6" i="56"/>
  <c r="K6" i="56"/>
  <c r="J6" i="56"/>
  <c r="I6" i="56"/>
  <c r="H6" i="56"/>
  <c r="G6" i="56"/>
  <c r="F6" i="56"/>
  <c r="R5" i="56"/>
  <c r="F5" i="56"/>
  <c r="R4" i="56"/>
  <c r="Q4" i="56"/>
  <c r="O4" i="56"/>
  <c r="N4" i="56"/>
  <c r="M4" i="56"/>
  <c r="L4" i="56"/>
  <c r="K4" i="56"/>
  <c r="I4" i="56"/>
  <c r="G4" i="56"/>
  <c r="F4" i="56"/>
  <c r="C12" i="56"/>
  <c r="C11" i="56"/>
  <c r="C10" i="56"/>
  <c r="C9" i="56"/>
  <c r="C8" i="56"/>
  <c r="C7" i="56"/>
  <c r="C6" i="56"/>
  <c r="C5" i="56"/>
  <c r="C4" i="56"/>
  <c r="B12" i="56"/>
  <c r="B11" i="56"/>
  <c r="B10" i="56"/>
  <c r="B9" i="56"/>
  <c r="B8" i="56"/>
  <c r="B7" i="56"/>
  <c r="B6" i="56"/>
  <c r="B5" i="56"/>
  <c r="B4" i="56"/>
  <c r="O15" i="54" l="1"/>
  <c r="P9" i="56" s="1"/>
  <c r="J9" i="54"/>
  <c r="K5" i="56" s="1"/>
  <c r="I9" i="54"/>
  <c r="J5" i="56" s="1"/>
  <c r="P9" i="54"/>
  <c r="Q5" i="56" s="1"/>
  <c r="H9" i="54"/>
  <c r="I5" i="56" s="1"/>
  <c r="O9" i="54"/>
  <c r="P5" i="56" s="1"/>
  <c r="G9" i="54"/>
  <c r="H5" i="56" s="1"/>
  <c r="N9" i="54"/>
  <c r="O5" i="56" s="1"/>
  <c r="I14" i="54"/>
  <c r="J8" i="56" s="1"/>
  <c r="N15" i="54"/>
  <c r="O9" i="56" s="1"/>
  <c r="M18" i="54"/>
  <c r="N10" i="56" s="1"/>
  <c r="L18" i="54"/>
  <c r="M10" i="56" s="1"/>
  <c r="O18" i="54"/>
  <c r="P10" i="56" s="1"/>
  <c r="H15" i="54"/>
  <c r="I9" i="56" s="1"/>
  <c r="O8" i="56"/>
  <c r="N18" i="54"/>
  <c r="O10" i="56" s="1"/>
  <c r="I15" i="54"/>
  <c r="J9" i="56" s="1"/>
  <c r="P8" i="56"/>
  <c r="M15" i="54"/>
  <c r="N9" i="56" s="1"/>
  <c r="P15" i="54"/>
  <c r="Q9" i="56" s="1"/>
  <c r="F15" i="54"/>
  <c r="G9" i="56" s="1"/>
  <c r="P18" i="54"/>
  <c r="Q10" i="56" s="1"/>
  <c r="G15" i="54"/>
  <c r="H9" i="56" s="1"/>
  <c r="K15" i="54"/>
  <c r="L9" i="56" s="1"/>
  <c r="J18" i="54"/>
  <c r="K10" i="56" s="1"/>
  <c r="K8" i="56"/>
  <c r="L15" i="54"/>
  <c r="M9" i="56" s="1"/>
  <c r="K18" i="54"/>
  <c r="L10" i="56" s="1"/>
  <c r="E18" i="54"/>
  <c r="F10" i="56" s="1"/>
  <c r="G8" i="56"/>
  <c r="H18" i="54"/>
  <c r="I10" i="56" s="1"/>
  <c r="H8" i="56"/>
  <c r="I18" i="54" l="1"/>
  <c r="J10" i="56" s="1"/>
  <c r="J15" i="54"/>
  <c r="K9" i="56" s="1"/>
</calcChain>
</file>

<file path=xl/sharedStrings.xml><?xml version="1.0" encoding="utf-8"?>
<sst xmlns="http://schemas.openxmlformats.org/spreadsheetml/2006/main" count="258" uniqueCount="68">
  <si>
    <t>Units</t>
  </si>
  <si>
    <t>Actual</t>
  </si>
  <si>
    <t>Forecast</t>
  </si>
  <si>
    <t>£/MWh</t>
  </si>
  <si>
    <t>%</t>
  </si>
  <si>
    <t>Consumption forecasts</t>
  </si>
  <si>
    <t>Percentage of forecast energy consumption hedged</t>
  </si>
  <si>
    <t>Line Description</t>
  </si>
  <si>
    <t>DPs</t>
  </si>
  <si>
    <t>2019-20</t>
  </si>
  <si>
    <t>2020-21</t>
  </si>
  <si>
    <t>2021-22</t>
  </si>
  <si>
    <t>2022-23</t>
  </si>
  <si>
    <t>2023-24</t>
  </si>
  <si>
    <t>2024-25</t>
  </si>
  <si>
    <t>2025-26</t>
  </si>
  <si>
    <t>2026-27</t>
  </si>
  <si>
    <t>2027-28</t>
  </si>
  <si>
    <t>2028-29</t>
  </si>
  <si>
    <t>2029-30</t>
  </si>
  <si>
    <t>2018-19</t>
  </si>
  <si>
    <t>Energy price forecasts - Wholesale</t>
  </si>
  <si>
    <t>Energy price forecasts - Retail</t>
  </si>
  <si>
    <t>Nominal import input price - Energy</t>
  </si>
  <si>
    <t>Percentage change in nominal import input price - Energy</t>
  </si>
  <si>
    <t>Nominal export input price - Energy</t>
  </si>
  <si>
    <t>Percentage change in nominal export input price - Energy</t>
  </si>
  <si>
    <t>Net nominal input price - Energy</t>
  </si>
  <si>
    <t>Percentage change in net nominal input price - Energy</t>
  </si>
  <si>
    <t>Additional Information Request - Energy Costs - August 2023</t>
  </si>
  <si>
    <t>Cover sheet</t>
  </si>
  <si>
    <t>Select company</t>
  </si>
  <si>
    <t>AFW</t>
  </si>
  <si>
    <t>ANH</t>
  </si>
  <si>
    <t>BRL</t>
  </si>
  <si>
    <t>HDD</t>
  </si>
  <si>
    <t>NES</t>
  </si>
  <si>
    <t>PRT</t>
  </si>
  <si>
    <t>SES</t>
  </si>
  <si>
    <t>SEW</t>
  </si>
  <si>
    <t>SRN</t>
  </si>
  <si>
    <t>SSC</t>
  </si>
  <si>
    <t>SVE</t>
  </si>
  <si>
    <t>SWB</t>
  </si>
  <si>
    <t xml:space="preserve">TMS </t>
  </si>
  <si>
    <t xml:space="preserve">UUW </t>
  </si>
  <si>
    <t>WSH</t>
  </si>
  <si>
    <t>WSX</t>
  </si>
  <si>
    <t>YKY</t>
  </si>
  <si>
    <t>SBB</t>
  </si>
  <si>
    <t>Ofwat BoN Numbers</t>
  </si>
  <si>
    <t>SUP11_079_PR24</t>
  </si>
  <si>
    <t>SUP11_080_PR24</t>
  </si>
  <si>
    <t>SUP11_081_PR24</t>
  </si>
  <si>
    <t>SUP11_082_PR24</t>
  </si>
  <si>
    <t>SUP11_083_PR24</t>
  </si>
  <si>
    <t>SUP11_084_PR24</t>
  </si>
  <si>
    <t>SUP11_085_PR24</t>
  </si>
  <si>
    <t>SUP11_086_PR24</t>
  </si>
  <si>
    <t>SUP11_087_PR24</t>
  </si>
  <si>
    <r>
      <rPr>
        <b/>
        <u/>
        <sz val="12"/>
        <color theme="1"/>
        <rFont val="Arial"/>
        <family val="2"/>
      </rPr>
      <t>Information request guidance</t>
    </r>
    <r>
      <rPr>
        <sz val="12"/>
        <color theme="1"/>
        <rFont val="Arial"/>
        <family val="2"/>
      </rPr>
      <t xml:space="preserve">
</t>
    </r>
    <r>
      <rPr>
        <u/>
        <sz val="12"/>
        <color theme="1"/>
        <rFont val="Arial"/>
        <family val="2"/>
      </rPr>
      <t xml:space="preserve">On energy price forecasts: </t>
    </r>
    <r>
      <rPr>
        <sz val="12"/>
        <color theme="1"/>
        <rFont val="Arial"/>
        <family val="2"/>
      </rPr>
      <t xml:space="preserve">
Import prices refer to energy which the companies import and consume from the electricity grid. Export prices refer to energy which the companies generate themselves and export to the electricity grid.
Companies should explain how they derived their energy price forecasts. We remind the companies that the SUP11 additional guidance states that the forecasts should be supported with evidence (for example underlying calculations, spreadsheets, analysis and references to source data). If companies are assuming different energy price forecasts across their wholesale and retail business, they should explain why this difference exists, with reference to underlying analysis and sources.
We ask companies to provide an explanation of how this forecast was derived, and to explain what is driving the forecast trend. Where the forecast contains discretionary actions (such as the impact of enhancement schemes or investment in energy generation) the companies should present the impact of these actions on the forecast transparently, and in such a way that can be reconciled with the tables above.
</t>
    </r>
    <r>
      <rPr>
        <u/>
        <sz val="12"/>
        <color theme="1"/>
        <rFont val="Arial"/>
        <family val="2"/>
      </rPr>
      <t xml:space="preserve">On the consumptions forecasts: </t>
    </r>
    <r>
      <rPr>
        <sz val="12"/>
        <color theme="1"/>
        <rFont val="Arial"/>
        <family val="2"/>
      </rPr>
      <t xml:space="preserve">
Companies should set out how much of their forecast consumption is hedged, as at the end of 2022-23. In the commentary provide alongside this table, please could companies explain:
a.	How much of its energy consumption it hedges in advance, and if/how it operates a ‘hedging ladder’.
b.	How much (if any) of its consumption is effectively purchased at spot market prices.
c.	How much (if any) of its consumption is set under long-term offtake contracts.</t>
    </r>
  </si>
  <si>
    <t>Acronym</t>
  </si>
  <si>
    <t>Reference</t>
  </si>
  <si>
    <t>Item description</t>
  </si>
  <si>
    <t>Unit</t>
  </si>
  <si>
    <t>Model</t>
  </si>
  <si>
    <t>2025-30</t>
  </si>
  <si>
    <t>Price Review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</si>
</sst>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_);\(#,##0\);&quot;-  &quot;;&quot; &quot;@&quot; &quot;"/>
    <numFmt numFmtId="165" formatCode="0.00%_);\-0.00%_);&quot;-  &quot;;&quot; &quot;@&quot; &quot;"/>
    <numFmt numFmtId="166" formatCode="#,##0.0;[Red]\-#,##0.0;&quot;-&quot;_0;&quot; &quot;@&quot; &quot;"/>
    <numFmt numFmtId="167" formatCode="0.0%;[Red]\-0.0%;&quot;-&quot;_0;&quot; &quot;@&quot; &quot;"/>
    <numFmt numFmtId="168" formatCode="#,##0.00;[Red]\-#,##0.00;&quot;-&quot;_0_0;@"/>
    <numFmt numFmtId="169" formatCode="#,##0.00;[Red]\-#,##0.00;&quot;-&quot;_0;&quot; &quot;@&quot; &quot;"/>
    <numFmt numFmtId="170" formatCode="#,##0.000;[Red]\-#,##0.000;&quot;-&quot;_0_0;@"/>
    <numFmt numFmtId="171" formatCode="0%;[Red]\-0%;&quot;-&quot;_0;&quot; &quot;@&quot; &quot;"/>
    <numFmt numFmtId="172" formatCode="0.00%;[Red]\-0.00%;&quot;-&quot;_0;&quot; &quot;@&quot; &quot;"/>
  </numFmts>
  <fonts count="31" x14ac:knownFonts="1">
    <font>
      <sz val="10"/>
      <color theme="1"/>
      <name val="Arial Nova"/>
      <family val="2"/>
      <scheme val="minor"/>
    </font>
    <font>
      <sz val="11"/>
      <color theme="1"/>
      <name val="Arial Nova"/>
      <family val="2"/>
      <scheme val="minor"/>
    </font>
    <font>
      <sz val="10"/>
      <name val="Arial Nova"/>
      <family val="2"/>
      <scheme val="minor"/>
    </font>
    <font>
      <sz val="10"/>
      <color theme="0"/>
      <name val="Arial Nova"/>
      <family val="2"/>
      <scheme val="minor"/>
    </font>
    <font>
      <b/>
      <sz val="10"/>
      <color theme="0"/>
      <name val="Arial"/>
      <family val="2"/>
    </font>
    <font>
      <i/>
      <sz val="10"/>
      <color theme="1" tint="0.34998626667073579"/>
      <name val="Arial Nova"/>
      <family val="2"/>
      <scheme val="minor"/>
    </font>
    <font>
      <i/>
      <sz val="10"/>
      <color theme="0" tint="-0.499984740745262"/>
      <name val="Arial Nova"/>
      <family val="2"/>
      <scheme val="minor"/>
    </font>
    <font>
      <sz val="10"/>
      <color theme="1"/>
      <name val="Arial Nova"/>
      <family val="2"/>
      <scheme val="minor"/>
    </font>
    <font>
      <b/>
      <sz val="10"/>
      <color theme="1"/>
      <name val="Arial Nova"/>
      <family val="2"/>
      <scheme val="minor"/>
    </font>
    <font>
      <b/>
      <sz val="10"/>
      <color theme="3"/>
      <name val="Arial Nova"/>
      <family val="2"/>
      <scheme val="minor"/>
    </font>
    <font>
      <sz val="8"/>
      <color rgb="FF3F3F76"/>
      <name val="Arial Nova"/>
      <family val="2"/>
      <scheme val="minor"/>
    </font>
    <font>
      <sz val="10"/>
      <color rgb="FFFA7D00"/>
      <name val="Arial Nova"/>
      <family val="2"/>
      <scheme val="minor"/>
    </font>
    <font>
      <b/>
      <sz val="10"/>
      <color theme="0"/>
      <name val="Arial Nova"/>
      <family val="2"/>
      <scheme val="minor"/>
    </font>
    <font>
      <u/>
      <sz val="10"/>
      <color theme="2"/>
      <name val="Arial Nova"/>
      <family val="2"/>
      <scheme val="minor"/>
    </font>
    <font>
      <b/>
      <sz val="10"/>
      <color theme="2"/>
      <name val="Arial Nova"/>
      <family val="2"/>
      <scheme val="minor"/>
    </font>
    <font>
      <b/>
      <sz val="14"/>
      <color theme="0"/>
      <name val="Arial Nova"/>
      <family val="2"/>
      <scheme val="minor"/>
    </font>
    <font>
      <sz val="10"/>
      <color rgb="FF0070C0"/>
      <name val="Arial Nova"/>
      <family val="2"/>
      <scheme val="minor"/>
    </font>
    <font>
      <sz val="10"/>
      <color rgb="FF00863D"/>
      <name val="Arial Nova"/>
      <family val="2"/>
      <scheme val="minor"/>
    </font>
    <font>
      <sz val="10"/>
      <color rgb="FFFF0000"/>
      <name val="Arial Nova"/>
      <family val="2"/>
      <scheme val="minor"/>
    </font>
    <font>
      <b/>
      <u/>
      <sz val="10"/>
      <color theme="5" tint="-0.24994659260841701"/>
      <name val="Arial Nova"/>
      <family val="2"/>
      <scheme val="minor"/>
    </font>
    <font>
      <sz val="11"/>
      <color rgb="FF9C5700"/>
      <name val="Arial Nova"/>
      <family val="2"/>
      <scheme val="minor"/>
    </font>
    <font>
      <b/>
      <sz val="14"/>
      <color theme="0"/>
      <name val="Arial"/>
      <family val="2"/>
    </font>
    <font>
      <sz val="10"/>
      <color theme="1"/>
      <name val="Arial"/>
      <family val="2"/>
    </font>
    <font>
      <sz val="12"/>
      <color theme="1"/>
      <name val="Arial"/>
      <family val="2"/>
    </font>
    <font>
      <sz val="12"/>
      <name val="Arial"/>
      <family val="2"/>
    </font>
    <font>
      <sz val="12"/>
      <color rgb="FF0078C9"/>
      <name val="Arial"/>
      <family val="2"/>
    </font>
    <font>
      <b/>
      <sz val="15"/>
      <color theme="0"/>
      <name val="Arial"/>
      <family val="2"/>
    </font>
    <font>
      <sz val="11"/>
      <color theme="0"/>
      <name val="Arial"/>
      <family val="2"/>
    </font>
    <font>
      <b/>
      <u/>
      <sz val="12"/>
      <color theme="1"/>
      <name val="Arial"/>
      <family val="2"/>
    </font>
    <font>
      <u/>
      <sz val="12"/>
      <color theme="1"/>
      <name val="Arial"/>
      <family val="2"/>
    </font>
    <font>
      <sz val="11"/>
      <color theme="0"/>
      <name val="Krub"/>
      <charset val="222"/>
    </font>
  </fonts>
  <fills count="19">
    <fill>
      <patternFill patternType="none"/>
    </fill>
    <fill>
      <patternFill patternType="gray125"/>
    </fill>
    <fill>
      <patternFill patternType="solid">
        <fgColor theme="2" tint="0.79998168889431442"/>
        <bgColor indexed="64"/>
      </patternFill>
    </fill>
    <fill>
      <patternFill patternType="solid">
        <fgColor theme="3"/>
        <bgColor indexed="64"/>
      </patternFill>
    </fill>
    <fill>
      <patternFill patternType="solid">
        <fgColor rgb="FFFFCC99"/>
      </patternFill>
    </fill>
    <fill>
      <patternFill patternType="solid">
        <fgColor theme="2"/>
        <bgColor indexed="64"/>
      </patternFill>
    </fill>
    <fill>
      <patternFill patternType="solid">
        <fgColor theme="0" tint="-0.499984740745262"/>
        <bgColor theme="0" tint="-0.34998626667073579"/>
      </patternFill>
    </fill>
    <fill>
      <patternFill patternType="darkUp">
        <fgColor theme="0"/>
        <bgColor theme="3"/>
      </patternFill>
    </fill>
    <fill>
      <patternFill patternType="solid">
        <fgColor rgb="FFFFFFCC"/>
      </patternFill>
    </fill>
    <fill>
      <patternFill patternType="solid">
        <fgColor theme="0" tint="-4.9989318521683403E-2"/>
        <bgColor indexed="64"/>
      </patternFill>
    </fill>
    <fill>
      <patternFill patternType="solid">
        <fgColor theme="4" tint="0.79998168889431442"/>
        <bgColor theme="6" tint="0.79989013336588644"/>
      </patternFill>
    </fill>
    <fill>
      <patternFill patternType="solid">
        <fgColor theme="0"/>
        <bgColor indexed="64"/>
      </patternFill>
    </fill>
    <fill>
      <patternFill patternType="solid">
        <fgColor theme="6" tint="0.79998168889431442"/>
        <bgColor indexed="64"/>
      </patternFill>
    </fill>
    <fill>
      <patternFill patternType="solid">
        <fgColor rgb="FFFFEB9C"/>
      </patternFill>
    </fill>
    <fill>
      <patternFill patternType="solid">
        <fgColor rgb="FFE0DCD8"/>
        <bgColor indexed="64"/>
      </patternFill>
    </fill>
    <fill>
      <patternFill patternType="solid">
        <fgColor rgb="FFD9D9D9"/>
        <bgColor theme="0"/>
      </patternFill>
    </fill>
    <fill>
      <patternFill patternType="solid">
        <fgColor rgb="FFFFEFCA"/>
        <bgColor indexed="64"/>
      </patternFill>
    </fill>
    <fill>
      <patternFill patternType="solid">
        <fgColor rgb="FFD9D9D9"/>
        <bgColor indexed="64"/>
      </patternFill>
    </fill>
    <fill>
      <patternFill patternType="solid">
        <fgColor rgb="FF002060"/>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4"/>
      </left>
      <right style="thin">
        <color theme="4"/>
      </right>
      <top style="thin">
        <color theme="4"/>
      </top>
      <bottom style="thin">
        <color theme="4"/>
      </bottom>
      <diagonal/>
    </border>
    <border>
      <left/>
      <right/>
      <top style="thin">
        <color theme="3"/>
      </top>
      <bottom style="thin">
        <color theme="3"/>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indexed="64"/>
      </left>
      <right style="thin">
        <color indexed="64"/>
      </right>
      <top style="thin">
        <color indexed="64"/>
      </top>
      <bottom style="thin">
        <color indexed="64"/>
      </bottom>
      <diagonal/>
    </border>
    <border>
      <left style="thick">
        <color rgb="FF808080"/>
      </left>
      <right style="thick">
        <color rgb="FF808080"/>
      </right>
      <top style="thick">
        <color rgb="FF808080"/>
      </top>
      <bottom style="thick">
        <color rgb="FF808080"/>
      </bottom>
      <diagonal/>
    </border>
    <border>
      <left style="thin">
        <color rgb="FF808080"/>
      </left>
      <right style="thin">
        <color rgb="FF808080"/>
      </right>
      <top style="thick">
        <color rgb="FF808080"/>
      </top>
      <bottom style="thin">
        <color rgb="FF808080"/>
      </bottom>
      <diagonal/>
    </border>
    <border>
      <left style="thin">
        <color rgb="FF808080"/>
      </left>
      <right style="thick">
        <color rgb="FF808080"/>
      </right>
      <top style="thick">
        <color rgb="FF808080"/>
      </top>
      <bottom style="thin">
        <color rgb="FF808080"/>
      </bottom>
      <diagonal/>
    </border>
    <border>
      <left style="thin">
        <color rgb="FF808080"/>
      </left>
      <right style="thin">
        <color rgb="FF808080"/>
      </right>
      <top style="thin">
        <color rgb="FF808080"/>
      </top>
      <bottom style="thick">
        <color rgb="FF808080"/>
      </bottom>
      <diagonal/>
    </border>
    <border>
      <left style="thin">
        <color rgb="FF808080"/>
      </left>
      <right style="thick">
        <color rgb="FF808080"/>
      </right>
      <top style="thin">
        <color rgb="FF808080"/>
      </top>
      <bottom style="thick">
        <color rgb="FF808080"/>
      </bottom>
      <diagonal/>
    </border>
    <border>
      <left style="thick">
        <color rgb="FF808080"/>
      </left>
      <right style="thin">
        <color rgb="FF808080"/>
      </right>
      <top style="thick">
        <color rgb="FF808080"/>
      </top>
      <bottom/>
      <diagonal/>
    </border>
    <border>
      <left style="thick">
        <color rgb="FF808080"/>
      </left>
      <right style="thin">
        <color rgb="FF808080"/>
      </right>
      <top/>
      <bottom style="thick">
        <color rgb="FF808080"/>
      </bottom>
      <diagonal/>
    </border>
    <border>
      <left style="thin">
        <color rgb="FF808080"/>
      </left>
      <right style="thin">
        <color rgb="FF808080"/>
      </right>
      <top style="thick">
        <color rgb="FF808080"/>
      </top>
      <bottom/>
      <diagonal/>
    </border>
    <border>
      <left style="thin">
        <color rgb="FF808080"/>
      </left>
      <right style="thin">
        <color rgb="FF808080"/>
      </right>
      <top/>
      <bottom style="thick">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2">
    <xf numFmtId="168" fontId="0" fillId="0" borderId="0" applyFont="0" applyFill="0" applyBorder="0" applyProtection="0">
      <alignment vertical="top"/>
    </xf>
    <xf numFmtId="43" fontId="1" fillId="0" borderId="0" applyFont="0" applyFill="0" applyBorder="0" applyAlignment="0" applyProtection="0"/>
    <xf numFmtId="165" fontId="1" fillId="0" borderId="0" applyFont="0" applyFill="0" applyBorder="0" applyProtection="0">
      <alignment vertical="top"/>
    </xf>
    <xf numFmtId="0" fontId="12" fillId="3" borderId="0" applyNumberFormat="0" applyProtection="0">
      <alignment horizontal="left" vertical="center"/>
    </xf>
    <xf numFmtId="0" fontId="9" fillId="0" borderId="0" applyNumberFormat="0" applyProtection="0">
      <alignment horizontal="left" vertical="center"/>
    </xf>
    <xf numFmtId="0" fontId="14" fillId="0" borderId="0" applyNumberFormat="0" applyFill="0" applyBorder="0" applyProtection="0">
      <alignment horizontal="left"/>
    </xf>
    <xf numFmtId="169" fontId="7" fillId="11" borderId="10" applyAlignment="0"/>
    <xf numFmtId="0" fontId="18" fillId="0" borderId="0" applyNumberFormat="0" applyFill="0" applyBorder="0" applyAlignment="0" applyProtection="0"/>
    <xf numFmtId="0" fontId="5" fillId="0" borderId="0" applyNumberFormat="0" applyFill="0" applyBorder="0" applyAlignment="0" applyProtection="0"/>
    <xf numFmtId="0" fontId="2" fillId="7" borderId="0" applyNumberFormat="0" applyFont="0" applyAlignment="0" applyProtection="0"/>
    <xf numFmtId="166" fontId="7" fillId="12" borderId="2" applyNumberFormat="0" applyAlignment="0">
      <protection locked="0"/>
    </xf>
    <xf numFmtId="166" fontId="2" fillId="2" borderId="3" applyNumberFormat="0" applyAlignment="0">
      <alignment horizontal="center"/>
      <protection locked="0"/>
    </xf>
    <xf numFmtId="166" fontId="2" fillId="10" borderId="8" applyNumberFormat="0" applyAlignment="0" applyProtection="0"/>
    <xf numFmtId="0" fontId="16" fillId="0" borderId="10" applyNumberFormat="0" applyFill="0" applyAlignment="0" applyProtection="0"/>
    <xf numFmtId="0" fontId="4" fillId="5" borderId="0" applyAlignment="0" applyProtection="0"/>
    <xf numFmtId="0" fontId="10" fillId="4" borderId="1" applyNumberFormat="0" applyAlignment="0" applyProtection="0"/>
    <xf numFmtId="0" fontId="15" fillId="3" borderId="0" applyAlignment="0" applyProtection="0"/>
    <xf numFmtId="0" fontId="3" fillId="6" borderId="0" applyNumberFormat="0" applyProtection="0">
      <alignment horizontal="left"/>
    </xf>
    <xf numFmtId="164" fontId="3" fillId="0" borderId="4" applyNumberFormat="0" applyProtection="0">
      <alignment vertical="top" shrinkToFit="1"/>
    </xf>
    <xf numFmtId="0" fontId="8" fillId="0" borderId="9" applyNumberFormat="0" applyFill="0" applyAlignment="0" applyProtection="0"/>
    <xf numFmtId="0" fontId="11" fillId="0" borderId="5" applyNumberFormat="0" applyFill="0" applyAlignment="0" applyProtection="0"/>
    <xf numFmtId="0" fontId="7" fillId="8" borderId="6" applyNumberFormat="0" applyFont="0" applyAlignment="0" applyProtection="0"/>
    <xf numFmtId="0" fontId="19" fillId="0" borderId="0" applyNumberFormat="0" applyFill="0" applyBorder="0" applyAlignment="0" applyProtection="0"/>
    <xf numFmtId="41"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0" fontId="13" fillId="0" borderId="0" applyNumberFormat="0" applyFill="0" applyBorder="0" applyAlignment="0" applyProtection="0">
      <alignment vertical="top"/>
    </xf>
    <xf numFmtId="167" fontId="7" fillId="0" borderId="0" applyFont="0" applyFill="0" applyBorder="0" applyProtection="0">
      <alignment vertical="top"/>
    </xf>
    <xf numFmtId="0" fontId="6" fillId="9" borderId="7" applyNumberFormat="0" applyAlignment="0" applyProtection="0"/>
    <xf numFmtId="0" fontId="2" fillId="9" borderId="7" applyNumberFormat="0" applyAlignment="0" applyProtection="0"/>
    <xf numFmtId="0" fontId="17" fillId="0" borderId="10" applyNumberFormat="0" applyFill="0" applyAlignment="0" applyProtection="0"/>
    <xf numFmtId="0" fontId="20" fillId="13" borderId="0" applyNumberFormat="0" applyBorder="0" applyAlignment="0" applyProtection="0"/>
  </cellStyleXfs>
  <cellXfs count="39">
    <xf numFmtId="168" fontId="0" fillId="0" borderId="0" xfId="0">
      <alignment vertical="top"/>
    </xf>
    <xf numFmtId="0" fontId="21" fillId="3" borderId="0" xfId="16" applyFont="1" applyAlignment="1">
      <alignment vertical="top"/>
    </xf>
    <xf numFmtId="168" fontId="22" fillId="0" borderId="0" xfId="0" applyFont="1">
      <alignment vertical="top"/>
    </xf>
    <xf numFmtId="168" fontId="23" fillId="0" borderId="0" xfId="0" applyFont="1">
      <alignment vertical="top"/>
    </xf>
    <xf numFmtId="168" fontId="23" fillId="0" borderId="11" xfId="0" applyFont="1" applyBorder="1">
      <alignment vertical="top"/>
    </xf>
    <xf numFmtId="168" fontId="23" fillId="0" borderId="11" xfId="0" applyFont="1" applyBorder="1" applyAlignment="1">
      <alignment horizontal="center" vertical="top"/>
    </xf>
    <xf numFmtId="1" fontId="23" fillId="0" borderId="11" xfId="0" applyNumberFormat="1" applyFont="1" applyBorder="1" applyAlignment="1">
      <alignment horizontal="center" vertical="top"/>
    </xf>
    <xf numFmtId="168" fontId="23" fillId="0" borderId="0" xfId="0" applyFont="1" applyAlignment="1">
      <alignment horizontal="center" vertical="top"/>
    </xf>
    <xf numFmtId="168" fontId="23" fillId="15" borderId="11" xfId="9" applyNumberFormat="1" applyFont="1" applyFill="1" applyBorder="1" applyAlignment="1">
      <alignment vertical="top"/>
    </xf>
    <xf numFmtId="170" fontId="24" fillId="16" borderId="11" xfId="31" applyNumberFormat="1" applyFont="1" applyFill="1" applyBorder="1" applyAlignment="1">
      <alignment vertical="top"/>
    </xf>
    <xf numFmtId="171" fontId="24" fillId="16" borderId="11" xfId="27" applyNumberFormat="1" applyFont="1" applyFill="1" applyBorder="1">
      <alignment vertical="top"/>
    </xf>
    <xf numFmtId="168" fontId="25" fillId="14" borderId="12" xfId="0" applyFont="1" applyFill="1" applyBorder="1" applyAlignment="1" applyProtection="1">
      <alignment horizontal="left" vertical="center" wrapText="1"/>
      <protection locked="0"/>
    </xf>
    <xf numFmtId="168" fontId="25" fillId="14" borderId="13" xfId="0" applyFont="1" applyFill="1" applyBorder="1" applyAlignment="1" applyProtection="1">
      <alignment horizontal="center" vertical="center" wrapText="1"/>
      <protection locked="0"/>
    </xf>
    <xf numFmtId="168" fontId="25" fillId="14" borderId="14" xfId="0" applyFont="1" applyFill="1" applyBorder="1" applyAlignment="1" applyProtection="1">
      <alignment horizontal="center" vertical="center" wrapText="1"/>
      <protection locked="0"/>
    </xf>
    <xf numFmtId="168" fontId="25" fillId="14" borderId="15" xfId="0" applyFont="1" applyFill="1" applyBorder="1" applyAlignment="1" applyProtection="1">
      <alignment horizontal="center" vertical="center" wrapText="1"/>
      <protection locked="0"/>
    </xf>
    <xf numFmtId="168" fontId="25" fillId="14" borderId="16" xfId="0" applyFont="1" applyFill="1" applyBorder="1" applyAlignment="1" applyProtection="1">
      <alignment horizontal="center" vertical="center" wrapText="1"/>
      <protection locked="0"/>
    </xf>
    <xf numFmtId="0" fontId="26" fillId="3" borderId="0" xfId="16" applyFont="1" applyAlignment="1">
      <alignment vertical="top"/>
    </xf>
    <xf numFmtId="168" fontId="0" fillId="18" borderId="0" xfId="0" applyFill="1" applyAlignment="1"/>
    <xf numFmtId="168" fontId="0" fillId="0" borderId="0" xfId="0" applyAlignment="1"/>
    <xf numFmtId="168" fontId="27" fillId="0" borderId="0" xfId="0" applyFont="1" applyAlignment="1"/>
    <xf numFmtId="168" fontId="30" fillId="18" borderId="0" xfId="0" applyFont="1" applyFill="1" applyAlignment="1"/>
    <xf numFmtId="168" fontId="0" fillId="0" borderId="0" xfId="0" applyAlignment="1" applyProtection="1">
      <protection locked="0"/>
    </xf>
    <xf numFmtId="172" fontId="24" fillId="16" borderId="11" xfId="27" applyNumberFormat="1" applyFont="1" applyFill="1" applyBorder="1">
      <alignment vertical="top"/>
    </xf>
    <xf numFmtId="168" fontId="23" fillId="17" borderId="21" xfId="0" applyFont="1" applyFill="1" applyBorder="1" applyAlignment="1">
      <alignment vertical="top" wrapText="1"/>
    </xf>
    <xf numFmtId="168" fontId="23" fillId="17" borderId="22" xfId="0" applyFont="1" applyFill="1" applyBorder="1" applyAlignment="1">
      <alignment vertical="top" wrapText="1"/>
    </xf>
    <xf numFmtId="168" fontId="23" fillId="17" borderId="23" xfId="0" applyFont="1" applyFill="1" applyBorder="1" applyAlignment="1">
      <alignment vertical="top" wrapText="1"/>
    </xf>
    <xf numFmtId="168" fontId="23" fillId="17" borderId="24" xfId="0" applyFont="1" applyFill="1" applyBorder="1" applyAlignment="1">
      <alignment vertical="top" wrapText="1"/>
    </xf>
    <xf numFmtId="168" fontId="23" fillId="17" borderId="0" xfId="0" applyFont="1" applyFill="1" applyBorder="1" applyAlignment="1">
      <alignment vertical="top" wrapText="1"/>
    </xf>
    <xf numFmtId="168" fontId="23" fillId="17" borderId="25" xfId="0" applyFont="1" applyFill="1" applyBorder="1" applyAlignment="1">
      <alignment vertical="top" wrapText="1"/>
    </xf>
    <xf numFmtId="168" fontId="0" fillId="0" borderId="24" xfId="0" applyBorder="1" applyAlignment="1">
      <alignment vertical="top" wrapText="1"/>
    </xf>
    <xf numFmtId="168" fontId="0" fillId="0" borderId="0" xfId="0" applyBorder="1" applyAlignment="1">
      <alignment vertical="top" wrapText="1"/>
    </xf>
    <xf numFmtId="168" fontId="0" fillId="0" borderId="25" xfId="0" applyBorder="1" applyAlignment="1">
      <alignment vertical="top" wrapText="1"/>
    </xf>
    <xf numFmtId="168" fontId="0" fillId="0" borderId="26" xfId="0" applyBorder="1" applyAlignment="1">
      <alignment vertical="top" wrapText="1"/>
    </xf>
    <xf numFmtId="168" fontId="0" fillId="0" borderId="4" xfId="0" applyBorder="1" applyAlignment="1">
      <alignment vertical="top" wrapText="1"/>
    </xf>
    <xf numFmtId="168" fontId="0" fillId="0" borderId="27" xfId="0" applyBorder="1" applyAlignment="1">
      <alignment vertical="top" wrapText="1"/>
    </xf>
    <xf numFmtId="168" fontId="25" fillId="14" borderId="17" xfId="0" applyFont="1" applyFill="1" applyBorder="1" applyAlignment="1" applyProtection="1">
      <alignment horizontal="center" vertical="center" wrapText="1"/>
      <protection locked="0"/>
    </xf>
    <xf numFmtId="168" fontId="0" fillId="0" borderId="18" xfId="0" applyBorder="1" applyAlignment="1">
      <alignment horizontal="center" vertical="center" wrapText="1"/>
    </xf>
    <xf numFmtId="168" fontId="25" fillId="14" borderId="19" xfId="0" applyFont="1" applyFill="1" applyBorder="1" applyAlignment="1" applyProtection="1">
      <alignment horizontal="center" vertical="center" wrapText="1"/>
      <protection locked="0"/>
    </xf>
    <xf numFmtId="168" fontId="0" fillId="0" borderId="20" xfId="0" applyBorder="1" applyAlignment="1">
      <alignment horizontal="center" vertical="center" wrapText="1"/>
    </xf>
  </cellXfs>
  <cellStyles count="32">
    <cellStyle name="Blank" xfId="9" xr:uid="{6F8C9B7A-5753-4CC2-9357-1897D8D36160}"/>
    <cellStyle name="Calculation" xfId="6" builtinId="22" customBuiltin="1"/>
    <cellStyle name="Check Cell" xfId="28" builtinId="23" customBuiltin="1"/>
    <cellStyle name="Column Head" xfId="14" xr:uid="{6CB1F8E2-7B7F-4F3C-A767-20F4ED41B679}"/>
    <cellStyle name="Comma" xfId="1" builtinId="3" hidden="1"/>
    <cellStyle name="Comma [0]" xfId="23" builtinId="6" hidden="1"/>
    <cellStyle name="Currency" xfId="24" builtinId="4" hidden="1"/>
    <cellStyle name="Currency [0]" xfId="25" builtinId="7" hidden="1"/>
    <cellStyle name="End" xfId="18" xr:uid="{9AAE7D78-F2B7-490A-8503-5995A80C9AF3}"/>
    <cellStyle name="Explanatory Text" xfId="8" builtinId="53" customBuiltin="1"/>
    <cellStyle name="From Elsewhere" xfId="13" xr:uid="{AB00C835-CBB4-4794-B0E3-CC9297AEEB25}"/>
    <cellStyle name="Heading 1" xfId="3" builtinId="16" customBuiltin="1"/>
    <cellStyle name="Heading 2" xfId="4" builtinId="17" customBuiltin="1"/>
    <cellStyle name="Heading 3" xfId="5" builtinId="18" customBuiltin="1"/>
    <cellStyle name="Heading 4" xfId="22" builtinId="19" customBuiltin="1"/>
    <cellStyle name="Hyperlink" xfId="26" builtinId="8" customBuiltin="1"/>
    <cellStyle name="Input" xfId="15" builtinId="20" hidden="1" customBuiltin="1"/>
    <cellStyle name="Input (Fixed)" xfId="10" xr:uid="{17AC8B73-D4C8-44A1-9354-B5F01893807E}"/>
    <cellStyle name="Input (User)" xfId="11" xr:uid="{E7C81BFE-494E-456C-9BDC-ECBBFB847F6F}"/>
    <cellStyle name="Linked Cell" xfId="20" builtinId="24" hidden="1"/>
    <cellStyle name="Neutral" xfId="31" builtinId="28"/>
    <cellStyle name="Normal" xfId="0" builtinId="0" customBuiltin="1"/>
    <cellStyle name="Note" xfId="21" builtinId="10" hidden="1"/>
    <cellStyle name="Output" xfId="29" builtinId="21" customBuiltin="1"/>
    <cellStyle name="Percent" xfId="2" builtinId="5" hidden="1" customBuiltin="1"/>
    <cellStyle name="Percent" xfId="27" xr:uid="{2D56A3A0-C6B9-4A13-85CE-E3DE260AE0B6}"/>
    <cellStyle name="Tab Subtitle" xfId="17" xr:uid="{CFC5BC38-AC6C-40D9-8C3C-B0BA5273E17F}"/>
    <cellStyle name="Tab Title" xfId="16" xr:uid="{2D2FE35B-C679-4749-AE8D-D16576D9FDA1}"/>
    <cellStyle name="Total" xfId="19" builtinId="25" customBuiltin="1"/>
    <cellStyle name="Unique Formula" xfId="12" xr:uid="{E9700484-7120-453C-99DA-346BFE94F54A}"/>
    <cellStyle name="Used elsewhere" xfId="30" xr:uid="{3D199E84-775D-4810-8150-C7F3E32D8183}"/>
    <cellStyle name="Warning Text" xfId="7" builtinId="11" customBuiltin="1"/>
  </cellStyles>
  <dxfs count="1">
    <dxf>
      <font>
        <color rgb="FF9C0006"/>
      </font>
      <fill>
        <patternFill>
          <fgColor indexed="64"/>
          <bgColor rgb="FFFFC7CE"/>
        </patternFill>
      </fill>
    </dxf>
  </dxfs>
  <tableStyles count="0" defaultTableStyle="TableStyleMedium2" defaultPivotStyle="PivotStyleLight16"/>
  <colors>
    <mruColors>
      <color rgb="FFD9D9D9"/>
      <color rgb="FFFFEFCA"/>
      <color rgb="FFE0DCD8"/>
      <color rgb="FF0086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dropbox/PR19%20Data%20Capture/SitePages/Home.aspx?xsdata=MDV8MDF8fGVjMGU2NWNlNjc0OTQxNjI3MTIwMDhkYjdiYWNkYjM5fDQyYTkyZjBlOTk2YTQxYjI4NTEyM2VkMjM3YWI4MzEzfDB8MHw2MzgyMzk3NTQ1NDU2MjMzMjh8VW5rbm93bnxWR1ZoYlhOVFpXTjFjbWwwZVZObGNuWnBZMlY4ZXlKV0lqb2lNQzR3TGpBd01EQWlMQ0pRSWpvaVYybHVNeklpTENKQlRpSTZJazkwYUdWeUlpd2lWMVFpT2pFeGZRPT18MXxMMk5vWVhSekx6RTVPall6WVdVek1EZ3dMVE5qWW1FdE5HVXhOQzA0TmpZNExUSTNNVGhpTWpaalltUmlNMTlrWXpjd05tWTNPQzFqTmpReExUUTFZakF0T1ROa1ppMWxORGt5WlRjd05qSmlPV0ZBZFc1eExtZGliQzV6Y0dGalpYTXZiV1Z6YzJGblpYTXZNVFk0T0RNM09EWTFNell5TUE9PXxjMTViOWJmOTA1MTc0YmYyMGVkNzA4ZGI3YmFjZGIzN3xlNTk5MjZhZGY1OWE0NTJhYWEyNWI3Y2QwNTA0OTI4Mg%3D%3D&amp;sdata=RVN6MHQ2ZGNQcEFWSUNqaUdNQlQ4VEJvTjdnczhOTVIwT2toaHNwejczaz0%3D&amp;ovuser=42a92f0e-996a-41b2-8512-3ed237ab8313%2CAlex.Whitmarsh%40ofwat.gov.uk&amp;OR=Teams-HL&amp;CT=1688379329458&amp;clickparams=eyJBcHBOYW1lIjoiVGVhbXMtRGVza3RvcCIsIkFwcFZlcnNpb24iOiIyNy8yMzA2MDQwMTEzOCIsIkhhc0ZlZGVyYXRlZFVzZXIiOmZhbHNlfQ%3D%3D" TargetMode="External"/></Relationships>
</file>

<file path=xl/drawings/drawing1.xml><?xml version="1.0" encoding="utf-8"?>
<xdr:wsDr xmlns:xdr="http://schemas.openxmlformats.org/drawingml/2006/spreadsheetDrawing" xmlns:a="http://schemas.openxmlformats.org/drawingml/2006/main">
  <xdr:twoCellAnchor>
    <xdr:from>
      <xdr:col>0</xdr:col>
      <xdr:colOff>133350</xdr:colOff>
      <xdr:row>2</xdr:row>
      <xdr:rowOff>2</xdr:rowOff>
    </xdr:from>
    <xdr:to>
      <xdr:col>16</xdr:col>
      <xdr:colOff>0</xdr:colOff>
      <xdr:row>32</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D48FF2B9-B7C6-4E3A-9565-A2967E514CD9}"/>
            </a:ext>
          </a:extLst>
        </xdr:cNvPr>
        <xdr:cNvSpPr txBox="1"/>
      </xdr:nvSpPr>
      <xdr:spPr>
        <a:xfrm>
          <a:off x="133350" y="442915"/>
          <a:ext cx="10229850" cy="5362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Krub" panose="00000500000000000000" pitchFamily="2" charset="-34"/>
              <a:ea typeface="+mn-ea"/>
              <a:cs typeface="Krub" panose="00000500000000000000" pitchFamily="2" charset="-34"/>
            </a:rPr>
            <a:t>Please supply the following information as part of their PR24 business plan submission on 2 October:</a:t>
          </a:r>
        </a:p>
        <a:p>
          <a:pPr lvl="0"/>
          <a:endParaRPr lang="en-GB" sz="1100">
            <a:solidFill>
              <a:schemeClr val="dk1"/>
            </a:solidFill>
            <a:effectLst/>
            <a:latin typeface="Krub" panose="00000500000000000000" pitchFamily="2" charset="-34"/>
            <a:ea typeface="+mn-ea"/>
            <a:cs typeface="Krub" panose="00000500000000000000" pitchFamily="2" charset="-34"/>
          </a:endParaRPr>
        </a:p>
        <a:p>
          <a:pPr lvl="0"/>
          <a:r>
            <a:rPr lang="en-GB" sz="1100" u="sng">
              <a:solidFill>
                <a:schemeClr val="dk1"/>
              </a:solidFill>
              <a:effectLst/>
              <a:latin typeface="Krub" panose="00000500000000000000" pitchFamily="2" charset="-34"/>
              <a:ea typeface="+mn-ea"/>
              <a:cs typeface="Krub" panose="00000500000000000000" pitchFamily="2" charset="-34"/>
            </a:rPr>
            <a:t>(1)</a:t>
          </a:r>
          <a:r>
            <a:rPr lang="en-GB" sz="1100" u="sng" baseline="0">
              <a:solidFill>
                <a:schemeClr val="dk1"/>
              </a:solidFill>
              <a:effectLst/>
              <a:latin typeface="Krub" panose="00000500000000000000" pitchFamily="2" charset="-34"/>
              <a:ea typeface="+mn-ea"/>
              <a:cs typeface="Krub" panose="00000500000000000000" pitchFamily="2" charset="-34"/>
            </a:rPr>
            <a:t> </a:t>
          </a:r>
          <a:r>
            <a:rPr lang="en-GB" sz="1100" u="sng">
              <a:solidFill>
                <a:schemeClr val="dk1"/>
              </a:solidFill>
              <a:effectLst/>
              <a:latin typeface="Krub" panose="00000500000000000000" pitchFamily="2" charset="-34"/>
              <a:ea typeface="+mn-ea"/>
              <a:cs typeface="Krub" panose="00000500000000000000" pitchFamily="2" charset="-34"/>
            </a:rPr>
            <a:t>Energy prices – actual and forecasts</a:t>
          </a:r>
        </a:p>
        <a:p>
          <a:pPr lvl="0"/>
          <a:endParaRPr lang="en-GB" sz="1100">
            <a:solidFill>
              <a:schemeClr val="dk1"/>
            </a:solidFill>
            <a:effectLst/>
            <a:latin typeface="Krub" panose="00000500000000000000" pitchFamily="2" charset="-34"/>
            <a:ea typeface="+mn-ea"/>
            <a:cs typeface="Krub" panose="00000500000000000000" pitchFamily="2" charset="-34"/>
          </a:endParaRPr>
        </a:p>
        <a:p>
          <a:pPr lvl="0"/>
          <a:r>
            <a:rPr lang="en-GB" sz="1100">
              <a:solidFill>
                <a:schemeClr val="dk1"/>
              </a:solidFill>
              <a:effectLst/>
              <a:latin typeface="Krub" panose="00000500000000000000" pitchFamily="2" charset="-34"/>
              <a:ea typeface="+mn-ea"/>
              <a:cs typeface="Krub" panose="00000500000000000000" pitchFamily="2" charset="-34"/>
            </a:rPr>
            <a:t>Please provide actual and forecast nominal input and export energy prices between 2018-19 and 2029-30:</a:t>
          </a:r>
        </a:p>
        <a:p>
          <a:pPr lvl="0"/>
          <a:r>
            <a:rPr lang="en-GB" sz="1100" baseline="0">
              <a:solidFill>
                <a:schemeClr val="dk1"/>
              </a:solidFill>
              <a:effectLst/>
              <a:latin typeface="Krub" panose="00000500000000000000" pitchFamily="2" charset="-34"/>
              <a:ea typeface="+mn-ea"/>
              <a:cs typeface="Krub" panose="00000500000000000000" pitchFamily="2" charset="-34"/>
            </a:rPr>
            <a:t>     </a:t>
          </a:r>
          <a:r>
            <a:rPr lang="en-GB" sz="1100">
              <a:solidFill>
                <a:schemeClr val="dk1"/>
              </a:solidFill>
              <a:effectLst/>
              <a:latin typeface="Krub" panose="00000500000000000000" pitchFamily="2" charset="-34"/>
              <a:ea typeface="+mn-ea"/>
              <a:cs typeface="Krub" panose="00000500000000000000" pitchFamily="2" charset="-34"/>
            </a:rPr>
            <a:t>-</a:t>
          </a:r>
          <a:r>
            <a:rPr lang="en-GB" sz="1100" baseline="0">
              <a:solidFill>
                <a:schemeClr val="dk1"/>
              </a:solidFill>
              <a:effectLst/>
              <a:latin typeface="Krub" panose="00000500000000000000" pitchFamily="2" charset="-34"/>
              <a:ea typeface="+mn-ea"/>
              <a:cs typeface="Krub" panose="00000500000000000000" pitchFamily="2" charset="-34"/>
            </a:rPr>
            <a:t> </a:t>
          </a:r>
          <a:r>
            <a:rPr lang="en-GB" sz="1100">
              <a:solidFill>
                <a:schemeClr val="dk1"/>
              </a:solidFill>
              <a:effectLst/>
              <a:latin typeface="Krub" panose="00000500000000000000" pitchFamily="2" charset="-34"/>
              <a:ea typeface="+mn-ea"/>
              <a:cs typeface="Krub" panose="00000500000000000000" pitchFamily="2" charset="-34"/>
            </a:rPr>
            <a:t>Import prices refer to energy which the companies import and consume from the electricity grid. </a:t>
          </a:r>
        </a:p>
        <a:p>
          <a:pPr lvl="0"/>
          <a:r>
            <a:rPr lang="en-GB" sz="1100">
              <a:solidFill>
                <a:schemeClr val="dk1"/>
              </a:solidFill>
              <a:effectLst/>
              <a:latin typeface="Krub" panose="00000500000000000000" pitchFamily="2" charset="-34"/>
              <a:ea typeface="+mn-ea"/>
              <a:cs typeface="Krub" panose="00000500000000000000" pitchFamily="2" charset="-34"/>
            </a:rPr>
            <a:t>     - Export prices refer to energy which the companies generate themselves and export to the electricity grid.</a:t>
          </a:r>
        </a:p>
        <a:p>
          <a:pPr lvl="0"/>
          <a:endParaRPr lang="en-GB" sz="1100">
            <a:solidFill>
              <a:schemeClr val="dk1"/>
            </a:solidFill>
            <a:effectLst/>
            <a:latin typeface="Krub" panose="00000500000000000000" pitchFamily="2" charset="-34"/>
            <a:ea typeface="+mn-ea"/>
            <a:cs typeface="Krub" panose="00000500000000000000" pitchFamily="2" charset="-34"/>
          </a:endParaRPr>
        </a:p>
        <a:p>
          <a:pPr lvl="0"/>
          <a:r>
            <a:rPr lang="en-GB" sz="1100">
              <a:solidFill>
                <a:schemeClr val="dk1"/>
              </a:solidFill>
              <a:effectLst/>
              <a:latin typeface="Krub" panose="00000500000000000000" pitchFamily="2" charset="-34"/>
              <a:ea typeface="+mn-ea"/>
              <a:cs typeface="Krub" panose="00000500000000000000" pitchFamily="2" charset="-34"/>
            </a:rPr>
            <a:t>In accompanying commentary,</a:t>
          </a:r>
          <a:r>
            <a:rPr lang="en-GB" sz="1100" baseline="0">
              <a:solidFill>
                <a:schemeClr val="dk1"/>
              </a:solidFill>
              <a:effectLst/>
              <a:latin typeface="Krub" panose="00000500000000000000" pitchFamily="2" charset="-34"/>
              <a:ea typeface="+mn-ea"/>
              <a:cs typeface="Krub" panose="00000500000000000000" pitchFamily="2" charset="-34"/>
            </a:rPr>
            <a:t> we expect companies to explain</a:t>
          </a:r>
          <a:r>
            <a:rPr lang="en-GB" sz="1100">
              <a:solidFill>
                <a:schemeClr val="dk1"/>
              </a:solidFill>
              <a:effectLst/>
              <a:latin typeface="Krub" panose="00000500000000000000" pitchFamily="2" charset="-34"/>
              <a:ea typeface="+mn-ea"/>
              <a:cs typeface="Krub" panose="00000500000000000000" pitchFamily="2" charset="-34"/>
            </a:rPr>
            <a:t>:</a:t>
          </a:r>
        </a:p>
        <a:p>
          <a:pPr lvl="0"/>
          <a:r>
            <a:rPr lang="en-GB" sz="1100">
              <a:solidFill>
                <a:schemeClr val="dk1"/>
              </a:solidFill>
              <a:effectLst/>
              <a:latin typeface="Krub" panose="00000500000000000000" pitchFamily="2" charset="-34"/>
              <a:ea typeface="+mn-ea"/>
              <a:cs typeface="Krub" panose="00000500000000000000" pitchFamily="2" charset="-34"/>
            </a:rPr>
            <a:t>     (i)</a:t>
          </a:r>
          <a:r>
            <a:rPr lang="en-GB" sz="1100" baseline="0">
              <a:solidFill>
                <a:schemeClr val="dk1"/>
              </a:solidFill>
              <a:effectLst/>
              <a:latin typeface="Krub" panose="00000500000000000000" pitchFamily="2" charset="-34"/>
              <a:ea typeface="+mn-ea"/>
              <a:cs typeface="Krub" panose="00000500000000000000" pitchFamily="2" charset="-34"/>
            </a:rPr>
            <a:t> </a:t>
          </a:r>
          <a:r>
            <a:rPr lang="en-GB" sz="1100">
              <a:solidFill>
                <a:schemeClr val="dk1"/>
              </a:solidFill>
              <a:effectLst/>
              <a:latin typeface="Krub" panose="00000500000000000000" pitchFamily="2" charset="-34"/>
              <a:ea typeface="+mn-ea"/>
              <a:cs typeface="Krub" panose="00000500000000000000" pitchFamily="2" charset="-34"/>
            </a:rPr>
            <a:t>how your energy price forecasts have been derived in accompanying commentary,</a:t>
          </a:r>
          <a:r>
            <a:rPr lang="en-GB" sz="1100" baseline="0">
              <a:solidFill>
                <a:schemeClr val="dk1"/>
              </a:solidFill>
              <a:effectLst/>
              <a:latin typeface="Krub" panose="00000500000000000000" pitchFamily="2" charset="-34"/>
              <a:ea typeface="+mn-ea"/>
              <a:cs typeface="Krub" panose="00000500000000000000" pitchFamily="2" charset="-34"/>
            </a:rPr>
            <a:t> and what is driving the forecast trend. </a:t>
          </a:r>
        </a:p>
        <a:p>
          <a:pPr lvl="0"/>
          <a:r>
            <a:rPr lang="en-GB" sz="1100">
              <a:solidFill>
                <a:schemeClr val="dk1"/>
              </a:solidFill>
              <a:effectLst/>
              <a:latin typeface="Krub" panose="00000500000000000000" pitchFamily="2" charset="-34"/>
              <a:ea typeface="+mn-ea"/>
              <a:cs typeface="Krub" panose="00000500000000000000" pitchFamily="2" charset="-34"/>
            </a:rPr>
            <a:t>     (ii) any difference between wholesale and retail energy price forecasts,</a:t>
          </a:r>
          <a:r>
            <a:rPr lang="en-GB" sz="1100" baseline="0">
              <a:solidFill>
                <a:schemeClr val="dk1"/>
              </a:solidFill>
              <a:effectLst/>
              <a:latin typeface="Krub" panose="00000500000000000000" pitchFamily="2" charset="-34"/>
              <a:ea typeface="+mn-ea"/>
              <a:cs typeface="Krub" panose="00000500000000000000" pitchFamily="2" charset="-34"/>
            </a:rPr>
            <a:t> with reference to underlying analysis and sources.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Krub" panose="00000500000000000000" pitchFamily="2" charset="-34"/>
            <a:ea typeface="+mn-ea"/>
            <a:cs typeface="Krub" panose="00000500000000000000" pitchFamily="2" charset="-34"/>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Krub" panose="00000500000000000000" pitchFamily="2" charset="-34"/>
              <a:ea typeface="+mn-ea"/>
              <a:cs typeface="Krub" panose="00000500000000000000" pitchFamily="2" charset="-34"/>
            </a:rPr>
            <a:t>As a reminder, SUP11 additional guidance states that the input</a:t>
          </a:r>
          <a:r>
            <a:rPr lang="en-GB" sz="1100" baseline="0">
              <a:solidFill>
                <a:schemeClr val="dk1"/>
              </a:solidFill>
              <a:effectLst/>
              <a:latin typeface="Krub" panose="00000500000000000000" pitchFamily="2" charset="-34"/>
              <a:ea typeface="+mn-ea"/>
              <a:cs typeface="Krub" panose="00000500000000000000" pitchFamily="2" charset="-34"/>
            </a:rPr>
            <a:t> price </a:t>
          </a:r>
          <a:r>
            <a:rPr lang="en-GB" sz="1100">
              <a:solidFill>
                <a:schemeClr val="dk1"/>
              </a:solidFill>
              <a:effectLst/>
              <a:latin typeface="Krub" panose="00000500000000000000" pitchFamily="2" charset="-34"/>
              <a:ea typeface="+mn-ea"/>
              <a:cs typeface="Krub" panose="00000500000000000000" pitchFamily="2" charset="-34"/>
            </a:rPr>
            <a:t>forecasts should be supported with evidence (for example underlying calculations, spreadsheets, analysis and references to source data). </a:t>
          </a:r>
        </a:p>
        <a:p>
          <a:endParaRPr lang="en-GB">
            <a:effectLst/>
          </a:endParaRPr>
        </a:p>
        <a:p>
          <a:pPr eaLnBrk="1" fontAlgn="auto" latinLnBrk="0" hangingPunct="1"/>
          <a:r>
            <a:rPr lang="en-GB" sz="1100" baseline="0">
              <a:solidFill>
                <a:schemeClr val="dk1"/>
              </a:solidFill>
              <a:effectLst/>
              <a:latin typeface="Krub" panose="00000500000000000000" pitchFamily="2" charset="-34"/>
              <a:ea typeface="+mn-ea"/>
              <a:cs typeface="Krub" panose="00000500000000000000" pitchFamily="2" charset="-34"/>
            </a:rPr>
            <a:t>Where the forecast contains discretionary actions (such as the impact of enhancement schemes or investment in energy generation), companies should present the impact of these actions on the forecast transparently, and in such a way that can be reconciled with the information provided.</a:t>
          </a:r>
          <a:endParaRPr lang="en-GB" sz="1100">
            <a:solidFill>
              <a:schemeClr val="dk1"/>
            </a:solidFill>
            <a:effectLst/>
            <a:latin typeface="Krub" panose="00000500000000000000" pitchFamily="2" charset="-34"/>
            <a:ea typeface="+mn-ea"/>
            <a:cs typeface="Krub" panose="00000500000000000000" pitchFamily="2" charset="-34"/>
          </a:endParaRPr>
        </a:p>
        <a:p>
          <a:pPr lvl="0"/>
          <a:endParaRPr lang="en-GB" sz="1100">
            <a:solidFill>
              <a:schemeClr val="dk1"/>
            </a:solidFill>
            <a:effectLst/>
            <a:latin typeface="Krub" panose="00000500000000000000" pitchFamily="2" charset="-34"/>
            <a:ea typeface="+mn-ea"/>
            <a:cs typeface="Krub" panose="00000500000000000000" pitchFamily="2" charset="-34"/>
          </a:endParaRPr>
        </a:p>
        <a:p>
          <a:pPr lvl="0"/>
          <a:r>
            <a:rPr lang="en-GB" sz="1100" u="sng">
              <a:solidFill>
                <a:schemeClr val="dk1"/>
              </a:solidFill>
              <a:effectLst/>
              <a:latin typeface="Krub" panose="00000500000000000000" pitchFamily="2" charset="-34"/>
              <a:ea typeface="+mn-ea"/>
              <a:cs typeface="Krub" panose="00000500000000000000" pitchFamily="2" charset="-34"/>
            </a:rPr>
            <a:t>(2) Percentage of forecast energy consumption hedged for each year up to 2029-30, as at the end of 2022-23</a:t>
          </a:r>
          <a:r>
            <a:rPr lang="en-GB" sz="1100">
              <a:solidFill>
                <a:schemeClr val="dk1"/>
              </a:solidFill>
              <a:effectLst/>
              <a:latin typeface="Krub" panose="00000500000000000000" pitchFamily="2" charset="-34"/>
              <a:ea typeface="+mn-ea"/>
              <a:cs typeface="Krub" panose="00000500000000000000" pitchFamily="2" charset="-34"/>
            </a:rPr>
            <a:t> </a:t>
          </a:r>
        </a:p>
        <a:p>
          <a:pPr lvl="0"/>
          <a:endParaRPr lang="en-GB" sz="1100">
            <a:solidFill>
              <a:schemeClr val="dk1"/>
            </a:solidFill>
            <a:effectLst/>
            <a:latin typeface="Krub" panose="00000500000000000000" pitchFamily="2" charset="-34"/>
            <a:ea typeface="+mn-ea"/>
            <a:cs typeface="Krub" panose="00000500000000000000" pitchFamily="2" charset="-34"/>
          </a:endParaRPr>
        </a:p>
        <a:p>
          <a:pPr lvl="0"/>
          <a:r>
            <a:rPr lang="en-GB" sz="1100">
              <a:solidFill>
                <a:schemeClr val="dk1"/>
              </a:solidFill>
              <a:effectLst/>
              <a:latin typeface="Krub" panose="00000500000000000000" pitchFamily="2" charset="-34"/>
              <a:ea typeface="+mn-ea"/>
              <a:cs typeface="Krub" panose="00000500000000000000" pitchFamily="2" charset="-34"/>
            </a:rPr>
            <a:t>In accompanying commentary, we expect companies to explain:</a:t>
          </a:r>
        </a:p>
        <a:p>
          <a:pPr lvl="0"/>
          <a:r>
            <a:rPr lang="en-GB" sz="1100">
              <a:solidFill>
                <a:schemeClr val="dk1"/>
              </a:solidFill>
              <a:effectLst/>
              <a:latin typeface="Krub" panose="00000500000000000000" pitchFamily="2" charset="-34"/>
              <a:ea typeface="+mn-ea"/>
              <a:cs typeface="Krub" panose="00000500000000000000" pitchFamily="2" charset="-34"/>
            </a:rPr>
            <a:t>     -</a:t>
          </a:r>
          <a:r>
            <a:rPr lang="en-GB" sz="1100" baseline="0">
              <a:solidFill>
                <a:schemeClr val="dk1"/>
              </a:solidFill>
              <a:effectLst/>
              <a:latin typeface="Krub" panose="00000500000000000000" pitchFamily="2" charset="-34"/>
              <a:ea typeface="+mn-ea"/>
              <a:cs typeface="Krub" panose="00000500000000000000" pitchFamily="2" charset="-34"/>
            </a:rPr>
            <a:t> </a:t>
          </a:r>
          <a:r>
            <a:rPr lang="en-GB" sz="1100">
              <a:solidFill>
                <a:schemeClr val="dk1"/>
              </a:solidFill>
              <a:effectLst/>
              <a:latin typeface="Krub" panose="00000500000000000000" pitchFamily="2" charset="-34"/>
              <a:ea typeface="+mn-ea"/>
              <a:cs typeface="Krub" panose="00000500000000000000" pitchFamily="2" charset="-34"/>
            </a:rPr>
            <a:t>How much of its energy consumption it hedges in advance, and if/how it operates a ‘hedging ladder’?</a:t>
          </a:r>
        </a:p>
        <a:p>
          <a:pPr lvl="0"/>
          <a:r>
            <a:rPr lang="en-GB" sz="1100">
              <a:solidFill>
                <a:schemeClr val="dk1"/>
              </a:solidFill>
              <a:effectLst/>
              <a:latin typeface="Krub" panose="00000500000000000000" pitchFamily="2" charset="-34"/>
              <a:ea typeface="+mn-ea"/>
              <a:cs typeface="Krub" panose="00000500000000000000" pitchFamily="2" charset="-34"/>
            </a:rPr>
            <a:t>     -</a:t>
          </a:r>
          <a:r>
            <a:rPr lang="en-GB" sz="1100" baseline="0">
              <a:solidFill>
                <a:schemeClr val="dk1"/>
              </a:solidFill>
              <a:effectLst/>
              <a:latin typeface="Krub" panose="00000500000000000000" pitchFamily="2" charset="-34"/>
              <a:ea typeface="+mn-ea"/>
              <a:cs typeface="Krub" panose="00000500000000000000" pitchFamily="2" charset="-34"/>
            </a:rPr>
            <a:t> </a:t>
          </a:r>
          <a:r>
            <a:rPr lang="en-GB" sz="1100">
              <a:solidFill>
                <a:schemeClr val="dk1"/>
              </a:solidFill>
              <a:effectLst/>
              <a:latin typeface="Krub" panose="00000500000000000000" pitchFamily="2" charset="-34"/>
              <a:ea typeface="+mn-ea"/>
              <a:cs typeface="Krub" panose="00000500000000000000" pitchFamily="2" charset="-34"/>
            </a:rPr>
            <a:t>How much (if any) of its consumption is effectively purchased at spot market prices?</a:t>
          </a:r>
        </a:p>
        <a:p>
          <a:pPr lvl="0"/>
          <a:r>
            <a:rPr lang="en-GB" sz="1100">
              <a:solidFill>
                <a:schemeClr val="dk1"/>
              </a:solidFill>
              <a:effectLst/>
              <a:latin typeface="Krub" panose="00000500000000000000" pitchFamily="2" charset="-34"/>
              <a:ea typeface="+mn-ea"/>
              <a:cs typeface="Krub" panose="00000500000000000000" pitchFamily="2" charset="-34"/>
            </a:rPr>
            <a:t>     -</a:t>
          </a:r>
          <a:r>
            <a:rPr lang="en-GB" sz="1100" baseline="0">
              <a:solidFill>
                <a:schemeClr val="dk1"/>
              </a:solidFill>
              <a:effectLst/>
              <a:latin typeface="Krub" panose="00000500000000000000" pitchFamily="2" charset="-34"/>
              <a:ea typeface="+mn-ea"/>
              <a:cs typeface="Krub" panose="00000500000000000000" pitchFamily="2" charset="-34"/>
            </a:rPr>
            <a:t> </a:t>
          </a:r>
          <a:r>
            <a:rPr lang="en-GB" sz="1100">
              <a:solidFill>
                <a:schemeClr val="dk1"/>
              </a:solidFill>
              <a:effectLst/>
              <a:latin typeface="Krub" panose="00000500000000000000" pitchFamily="2" charset="-34"/>
              <a:ea typeface="+mn-ea"/>
              <a:cs typeface="Krub" panose="00000500000000000000" pitchFamily="2" charset="-34"/>
            </a:rPr>
            <a:t>How much (if any) of its consumption is set under long-term offtake contracts? </a:t>
          </a:r>
        </a:p>
        <a:p>
          <a:endParaRPr lang="en-GB" sz="1100">
            <a:solidFill>
              <a:schemeClr val="dk1"/>
            </a:solidFill>
            <a:effectLst/>
            <a:latin typeface="Krub" panose="00000500000000000000" pitchFamily="2" charset="-34"/>
            <a:ea typeface="+mn-ea"/>
            <a:cs typeface="Krub" panose="00000500000000000000" pitchFamily="2" charset="-34"/>
          </a:endParaRPr>
        </a:p>
        <a:p>
          <a:r>
            <a:rPr lang="en-GB" sz="1100">
              <a:solidFill>
                <a:schemeClr val="dk1"/>
              </a:solidFill>
              <a:effectLst/>
              <a:latin typeface="Krub" panose="00000500000000000000" pitchFamily="2" charset="-34"/>
              <a:ea typeface="+mn-ea"/>
              <a:cs typeface="Krub" panose="00000500000000000000" pitchFamily="2" charset="-34"/>
            </a:rPr>
            <a:t>Please upload the completed information request and accompanying commentary to your folder in the Data Capture SharePoint site alongside your PR24 business plan</a:t>
          </a:r>
          <a:r>
            <a:rPr lang="en-GB" sz="1100" baseline="0">
              <a:solidFill>
                <a:schemeClr val="dk1"/>
              </a:solidFill>
              <a:effectLst/>
              <a:latin typeface="Krub" panose="00000500000000000000" pitchFamily="2" charset="-34"/>
              <a:ea typeface="+mn-ea"/>
              <a:cs typeface="Krub" panose="00000500000000000000" pitchFamily="2" charset="-34"/>
            </a:rPr>
            <a:t> by the </a:t>
          </a:r>
          <a:r>
            <a:rPr lang="en-GB" sz="1100" b="1" baseline="0">
              <a:solidFill>
                <a:schemeClr val="dk1"/>
              </a:solidFill>
              <a:effectLst/>
              <a:latin typeface="Krub" panose="00000500000000000000" pitchFamily="2" charset="-34"/>
              <a:ea typeface="+mn-ea"/>
              <a:cs typeface="Krub" panose="00000500000000000000" pitchFamily="2" charset="-34"/>
            </a:rPr>
            <a:t>2nd October 2023</a:t>
          </a:r>
          <a:r>
            <a:rPr lang="en-GB" sz="1100" baseline="0">
              <a:solidFill>
                <a:schemeClr val="dk1"/>
              </a:solidFill>
              <a:effectLst/>
              <a:latin typeface="Krub" panose="00000500000000000000" pitchFamily="2" charset="-34"/>
              <a:ea typeface="+mn-ea"/>
              <a:cs typeface="Krub" panose="00000500000000000000" pitchFamily="2" charset="-34"/>
            </a:rPr>
            <a:t>.</a:t>
          </a:r>
        </a:p>
        <a:p>
          <a:endParaRPr lang="en-GB" sz="1100" b="0" i="0" u="sng" strike="noStrike" baseline="0">
            <a:solidFill>
              <a:schemeClr val="dk1"/>
            </a:solidFill>
            <a:effectLst/>
            <a:latin typeface="+mn-lt"/>
            <a:ea typeface="+mn-ea"/>
            <a:cs typeface="+mn-cs"/>
          </a:endParaRPr>
        </a:p>
        <a:p>
          <a:r>
            <a:rPr lang="en-GB" sz="1100" b="0" i="0" u="none" strike="noStrike" baseline="0">
              <a:solidFill>
                <a:schemeClr val="dk1"/>
              </a:solidFill>
              <a:effectLst/>
              <a:latin typeface="Krub" panose="00000500000000000000" pitchFamily="2" charset="-34"/>
              <a:ea typeface="+mn-ea"/>
              <a:cs typeface="Krub" panose="00000500000000000000" pitchFamily="2" charset="-34"/>
            </a:rPr>
            <a:t>Yellow cells are input cells. Grey cells do not require inputs.</a:t>
          </a:r>
          <a:endParaRPr lang="en-GB" sz="1100" u="none">
            <a:solidFill>
              <a:schemeClr val="dk1"/>
            </a:solidFill>
            <a:effectLst/>
            <a:latin typeface="Krub" panose="00000500000000000000" pitchFamily="2" charset="-34"/>
            <a:ea typeface="+mn-ea"/>
            <a:cs typeface="Krub" panose="00000500000000000000" pitchFamily="2" charset="-34"/>
          </a:endParaRPr>
        </a:p>
        <a:p>
          <a:endParaRPr lang="en-GB" sz="1100" b="1" u="sng" baseline="0">
            <a:latin typeface="Krub" panose="00000500000000000000" pitchFamily="2" charset="-34"/>
            <a:cs typeface="Krub" panose="00000500000000000000" pitchFamily="2" charset="-34"/>
          </a:endParaRPr>
        </a:p>
        <a:p>
          <a:endParaRPr lang="en-GB" sz="1100" b="0" u="none" baseline="0">
            <a:latin typeface="Krub" panose="00000500000000000000" pitchFamily="2" charset="-34"/>
            <a:cs typeface="Krub" panose="00000500000000000000" pitchFamily="2" charset="-34"/>
          </a:endParaRPr>
        </a:p>
        <a:p>
          <a:endParaRPr lang="en-GB" sz="1100" b="0" u="none" baseline="0">
            <a:latin typeface="Krub" panose="00000500000000000000" pitchFamily="2" charset="-34"/>
            <a:cs typeface="Krub" panose="00000500000000000000" pitchFamily="2" charset="-34"/>
          </a:endParaRPr>
        </a:p>
        <a:p>
          <a:endParaRPr lang="en-GB" sz="1100" b="1" u="sng" baseline="0">
            <a:latin typeface="Krub" panose="00000500000000000000" pitchFamily="2" charset="-34"/>
            <a:cs typeface="Krub" panose="00000500000000000000" pitchFamily="2" charset="-34"/>
          </a:endParaRPr>
        </a:p>
      </xdr:txBody>
    </xdr:sp>
    <xdr:clientData/>
  </xdr:twoCellAnchor>
</xdr:wsDr>
</file>

<file path=xl/theme/theme1.xml><?xml version="1.0" encoding="utf-8"?>
<a:theme xmlns:a="http://schemas.openxmlformats.org/drawingml/2006/main" name="Excel">
  <a:themeElements>
    <a:clrScheme name="CEPA_Excel">
      <a:dk1>
        <a:sysClr val="windowText" lastClr="000000"/>
      </a:dk1>
      <a:lt1>
        <a:srgbClr val="FFFFFF"/>
      </a:lt1>
      <a:dk2>
        <a:srgbClr val="002776"/>
      </a:dk2>
      <a:lt2>
        <a:srgbClr val="5A85D7"/>
      </a:lt2>
      <a:accent1>
        <a:srgbClr val="F7403A"/>
      </a:accent1>
      <a:accent2>
        <a:srgbClr val="FFA02F"/>
      </a:accent2>
      <a:accent3>
        <a:srgbClr val="F3CF45"/>
      </a:accent3>
      <a:accent4>
        <a:srgbClr val="BED600"/>
      </a:accent4>
      <a:accent5>
        <a:srgbClr val="7765A0"/>
      </a:accent5>
      <a:accent6>
        <a:srgbClr val="009AA6"/>
      </a:accent6>
      <a:hlink>
        <a:srgbClr val="4186CD"/>
      </a:hlink>
      <a:folHlink>
        <a:srgbClr val="4186CD"/>
      </a:folHlink>
    </a:clrScheme>
    <a:fontScheme name="2019">
      <a:majorFont>
        <a:latin typeface="Rockwell Nova"/>
        <a:ea typeface=""/>
        <a:cs typeface=""/>
      </a:majorFont>
      <a:minorFont>
        <a:latin typeface="Arial Nov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CEPA2019" id="{536A63FB-1EAD-4361-AEB6-D84A87527CD7}" vid="{5282DCE9-F17A-4B02-84C5-58F6967263E3}"/>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0FE63-A938-481A-B0C9-4D0499657666}">
  <dimension ref="A1:R32"/>
  <sheetViews>
    <sheetView workbookViewId="0"/>
  </sheetViews>
  <sheetFormatPr defaultColWidth="0" defaultRowHeight="13" zeroHeight="1" x14ac:dyDescent="0.3"/>
  <cols>
    <col min="1" max="16" width="9" style="18" customWidth="1"/>
    <col min="17" max="17" width="2.26953125" style="18" customWidth="1"/>
    <col min="18" max="18" width="0" style="18" hidden="1" customWidth="1"/>
    <col min="19" max="16384" width="9" style="18" hidden="1"/>
  </cols>
  <sheetData>
    <row r="1" spans="1:18" ht="22" x14ac:dyDescent="0.85">
      <c r="A1" s="20" t="s">
        <v>30</v>
      </c>
      <c r="B1" s="17"/>
      <c r="C1" s="17"/>
      <c r="D1" s="17"/>
      <c r="E1" s="17"/>
      <c r="F1" s="17"/>
      <c r="G1" s="17"/>
      <c r="H1" s="17"/>
      <c r="I1" s="17"/>
      <c r="J1" s="17"/>
      <c r="K1" s="17"/>
      <c r="L1" s="17"/>
      <c r="M1" s="17"/>
      <c r="N1" s="17"/>
      <c r="O1" s="17"/>
      <c r="P1" s="17"/>
    </row>
    <row r="2" spans="1:18" x14ac:dyDescent="0.3"/>
    <row r="3" spans="1:18" ht="14" x14ac:dyDescent="0.3">
      <c r="R3" s="19" t="s">
        <v>31</v>
      </c>
    </row>
    <row r="4" spans="1:18" ht="14" x14ac:dyDescent="0.3">
      <c r="R4" s="19" t="s">
        <v>32</v>
      </c>
    </row>
    <row r="5" spans="1:18" ht="14" x14ac:dyDescent="0.3">
      <c r="R5" s="19" t="s">
        <v>33</v>
      </c>
    </row>
    <row r="6" spans="1:18" ht="14" x14ac:dyDescent="0.3">
      <c r="R6" s="19" t="s">
        <v>34</v>
      </c>
    </row>
    <row r="7" spans="1:18" ht="14" x14ac:dyDescent="0.3">
      <c r="R7" s="19" t="s">
        <v>35</v>
      </c>
    </row>
    <row r="8" spans="1:18" ht="14" x14ac:dyDescent="0.3">
      <c r="R8" s="19" t="s">
        <v>36</v>
      </c>
    </row>
    <row r="9" spans="1:18" ht="14" x14ac:dyDescent="0.3">
      <c r="R9" s="19" t="s">
        <v>37</v>
      </c>
    </row>
    <row r="10" spans="1:18" ht="14" x14ac:dyDescent="0.3">
      <c r="R10" s="19" t="s">
        <v>38</v>
      </c>
    </row>
    <row r="11" spans="1:18" ht="14" x14ac:dyDescent="0.3">
      <c r="R11" s="19" t="s">
        <v>39</v>
      </c>
    </row>
    <row r="12" spans="1:18" ht="14" x14ac:dyDescent="0.3">
      <c r="R12" s="19" t="s">
        <v>40</v>
      </c>
    </row>
    <row r="13" spans="1:18" ht="14" x14ac:dyDescent="0.3">
      <c r="R13" s="19" t="s">
        <v>41</v>
      </c>
    </row>
    <row r="14" spans="1:18" ht="14" x14ac:dyDescent="0.3">
      <c r="R14" s="19" t="s">
        <v>42</v>
      </c>
    </row>
    <row r="15" spans="1:18" ht="14" x14ac:dyDescent="0.3">
      <c r="R15" s="19" t="s">
        <v>43</v>
      </c>
    </row>
    <row r="16" spans="1:18" ht="14" x14ac:dyDescent="0.3">
      <c r="R16" s="19" t="s">
        <v>44</v>
      </c>
    </row>
    <row r="17" spans="18:18" ht="14" x14ac:dyDescent="0.3">
      <c r="R17" s="19" t="s">
        <v>45</v>
      </c>
    </row>
    <row r="18" spans="18:18" ht="14" x14ac:dyDescent="0.3">
      <c r="R18" s="19" t="s">
        <v>46</v>
      </c>
    </row>
    <row r="19" spans="18:18" ht="14" x14ac:dyDescent="0.3">
      <c r="R19" s="19" t="s">
        <v>47</v>
      </c>
    </row>
    <row r="20" spans="18:18" ht="14" x14ac:dyDescent="0.3">
      <c r="R20" s="19" t="s">
        <v>48</v>
      </c>
    </row>
    <row r="21" spans="18:18" ht="14" x14ac:dyDescent="0.3">
      <c r="R21" s="19" t="s">
        <v>49</v>
      </c>
    </row>
    <row r="22" spans="18:18" x14ac:dyDescent="0.3"/>
    <row r="23" spans="18:18" x14ac:dyDescent="0.3"/>
    <row r="24" spans="18:18" x14ac:dyDescent="0.3"/>
    <row r="25" spans="18:18" x14ac:dyDescent="0.3"/>
    <row r="26" spans="18:18" x14ac:dyDescent="0.3"/>
    <row r="27" spans="18:18" x14ac:dyDescent="0.3"/>
    <row r="28" spans="18:18" x14ac:dyDescent="0.3"/>
    <row r="29" spans="18:18" x14ac:dyDescent="0.3"/>
    <row r="30" spans="18:18" x14ac:dyDescent="0.3"/>
    <row r="31" spans="18:18" x14ac:dyDescent="0.3"/>
    <row r="32" spans="18:18" ht="38.25" customHeight="1"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FFB01-D61D-4928-A613-04C76D16CBCA}">
  <sheetPr>
    <tabColor theme="0" tint="-0.14999847407452621"/>
  </sheetPr>
  <dimension ref="B2:AG38"/>
  <sheetViews>
    <sheetView showGridLines="0" tabSelected="1" zoomScale="80" zoomScaleNormal="80" workbookViewId="0">
      <selection activeCell="P8" sqref="P8"/>
    </sheetView>
  </sheetViews>
  <sheetFormatPr defaultColWidth="9.1796875" defaultRowHeight="12.5" x14ac:dyDescent="0.3"/>
  <cols>
    <col min="1" max="1" width="2.453125" style="2" customWidth="1"/>
    <col min="2" max="2" width="56.81640625" style="2" customWidth="1"/>
    <col min="3" max="16" width="12.7265625" style="2" customWidth="1"/>
    <col min="17" max="17" width="3.7265625" style="2" customWidth="1"/>
    <col min="18" max="18" width="18.26953125" style="2" customWidth="1"/>
    <col min="19" max="19" width="56.81640625" style="2" customWidth="1"/>
    <col min="20" max="33" width="12.7265625" style="2" customWidth="1"/>
    <col min="34" max="16384" width="9.1796875" style="2"/>
  </cols>
  <sheetData>
    <row r="2" spans="2:33" ht="19" x14ac:dyDescent="0.3">
      <c r="B2" s="16" t="s">
        <v>29</v>
      </c>
      <c r="C2" s="1"/>
      <c r="D2" s="1"/>
      <c r="E2" s="1"/>
      <c r="F2" s="1"/>
      <c r="G2" s="1"/>
      <c r="H2" s="1"/>
      <c r="I2" s="1"/>
      <c r="J2" s="1"/>
      <c r="K2" s="1"/>
      <c r="L2" s="1"/>
      <c r="M2" s="1"/>
      <c r="N2" s="1"/>
      <c r="O2" s="1"/>
      <c r="P2" s="1"/>
      <c r="S2" s="16" t="s">
        <v>50</v>
      </c>
      <c r="T2" s="1"/>
      <c r="U2" s="1"/>
      <c r="V2" s="1"/>
      <c r="W2" s="1"/>
      <c r="X2" s="1"/>
      <c r="Y2" s="1"/>
      <c r="Z2" s="1"/>
      <c r="AA2" s="1"/>
      <c r="AB2" s="1"/>
      <c r="AC2" s="1"/>
      <c r="AD2" s="1"/>
      <c r="AE2" s="1"/>
      <c r="AF2" s="1"/>
      <c r="AG2" s="1"/>
    </row>
    <row r="3" spans="2:33" ht="13" thickBot="1" x14ac:dyDescent="0.35"/>
    <row r="4" spans="2:33" ht="16" thickTop="1" x14ac:dyDescent="0.3">
      <c r="B4" s="35" t="s">
        <v>7</v>
      </c>
      <c r="C4" s="37" t="s">
        <v>0</v>
      </c>
      <c r="D4" s="37" t="s">
        <v>8</v>
      </c>
      <c r="E4" s="12" t="s">
        <v>20</v>
      </c>
      <c r="F4" s="12" t="s">
        <v>9</v>
      </c>
      <c r="G4" s="12" t="s">
        <v>10</v>
      </c>
      <c r="H4" s="12" t="s">
        <v>11</v>
      </c>
      <c r="I4" s="12" t="s">
        <v>12</v>
      </c>
      <c r="J4" s="12" t="s">
        <v>13</v>
      </c>
      <c r="K4" s="12" t="s">
        <v>14</v>
      </c>
      <c r="L4" s="12" t="s">
        <v>15</v>
      </c>
      <c r="M4" s="12" t="s">
        <v>16</v>
      </c>
      <c r="N4" s="12" t="s">
        <v>17</v>
      </c>
      <c r="O4" s="12" t="s">
        <v>18</v>
      </c>
      <c r="P4" s="13" t="s">
        <v>19</v>
      </c>
      <c r="S4" s="35" t="s">
        <v>7</v>
      </c>
      <c r="T4" s="37" t="s">
        <v>0</v>
      </c>
      <c r="U4" s="37" t="s">
        <v>8</v>
      </c>
      <c r="V4" s="12" t="s">
        <v>20</v>
      </c>
      <c r="W4" s="12" t="s">
        <v>9</v>
      </c>
      <c r="X4" s="12" t="s">
        <v>10</v>
      </c>
      <c r="Y4" s="12" t="s">
        <v>11</v>
      </c>
      <c r="Z4" s="12" t="s">
        <v>12</v>
      </c>
      <c r="AA4" s="12" t="s">
        <v>13</v>
      </c>
      <c r="AB4" s="12" t="s">
        <v>14</v>
      </c>
      <c r="AC4" s="12" t="s">
        <v>15</v>
      </c>
      <c r="AD4" s="12" t="s">
        <v>16</v>
      </c>
      <c r="AE4" s="12" t="s">
        <v>17</v>
      </c>
      <c r="AF4" s="12" t="s">
        <v>18</v>
      </c>
      <c r="AG4" s="13" t="s">
        <v>19</v>
      </c>
    </row>
    <row r="5" spans="2:33" ht="16" thickBot="1" x14ac:dyDescent="0.35">
      <c r="B5" s="36"/>
      <c r="C5" s="38"/>
      <c r="D5" s="38"/>
      <c r="E5" s="14" t="s">
        <v>1</v>
      </c>
      <c r="F5" s="14" t="s">
        <v>1</v>
      </c>
      <c r="G5" s="14" t="s">
        <v>1</v>
      </c>
      <c r="H5" s="14" t="s">
        <v>1</v>
      </c>
      <c r="I5" s="14" t="s">
        <v>1</v>
      </c>
      <c r="J5" s="14" t="s">
        <v>2</v>
      </c>
      <c r="K5" s="14" t="s">
        <v>2</v>
      </c>
      <c r="L5" s="14" t="s">
        <v>2</v>
      </c>
      <c r="M5" s="14" t="s">
        <v>2</v>
      </c>
      <c r="N5" s="14" t="s">
        <v>2</v>
      </c>
      <c r="O5" s="14" t="s">
        <v>2</v>
      </c>
      <c r="P5" s="15" t="s">
        <v>2</v>
      </c>
      <c r="S5" s="36"/>
      <c r="T5" s="38"/>
      <c r="U5" s="38"/>
      <c r="V5" s="14" t="s">
        <v>1</v>
      </c>
      <c r="W5" s="14" t="s">
        <v>1</v>
      </c>
      <c r="X5" s="14" t="s">
        <v>1</v>
      </c>
      <c r="Y5" s="14" t="s">
        <v>1</v>
      </c>
      <c r="Z5" s="14" t="s">
        <v>1</v>
      </c>
      <c r="AA5" s="14" t="s">
        <v>2</v>
      </c>
      <c r="AB5" s="14" t="s">
        <v>2</v>
      </c>
      <c r="AC5" s="14" t="s">
        <v>2</v>
      </c>
      <c r="AD5" s="14" t="s">
        <v>2</v>
      </c>
      <c r="AE5" s="14" t="s">
        <v>2</v>
      </c>
      <c r="AF5" s="14" t="s">
        <v>2</v>
      </c>
      <c r="AG5" s="15" t="s">
        <v>2</v>
      </c>
    </row>
    <row r="6" spans="2:33" ht="16.5" thickTop="1" thickBot="1" x14ac:dyDescent="0.35">
      <c r="B6" s="3"/>
      <c r="C6" s="3"/>
      <c r="D6" s="3"/>
      <c r="E6" s="3"/>
      <c r="F6" s="3"/>
      <c r="G6" s="3"/>
      <c r="H6" s="3"/>
      <c r="I6" s="3"/>
      <c r="J6" s="3"/>
      <c r="K6" s="3"/>
      <c r="L6" s="3"/>
      <c r="M6" s="3"/>
      <c r="N6" s="3"/>
      <c r="O6" s="3"/>
      <c r="P6" s="3"/>
      <c r="S6" s="3"/>
      <c r="T6" s="3"/>
      <c r="U6" s="3"/>
      <c r="V6" s="3"/>
      <c r="W6" s="3"/>
      <c r="X6" s="3"/>
      <c r="Y6" s="3"/>
      <c r="Z6" s="3"/>
      <c r="AA6" s="3"/>
      <c r="AB6" s="3"/>
      <c r="AC6" s="3"/>
      <c r="AD6" s="3"/>
      <c r="AE6" s="3"/>
      <c r="AF6" s="3"/>
      <c r="AG6" s="3"/>
    </row>
    <row r="7" spans="2:33" ht="16.5" thickTop="1" thickBot="1" x14ac:dyDescent="0.35">
      <c r="B7" s="11" t="s">
        <v>21</v>
      </c>
      <c r="C7" s="3"/>
      <c r="D7" s="3"/>
      <c r="E7" s="3"/>
      <c r="F7" s="3"/>
      <c r="G7" s="3"/>
      <c r="H7" s="3"/>
      <c r="I7" s="3"/>
      <c r="J7" s="3"/>
      <c r="K7" s="3"/>
      <c r="L7" s="3"/>
      <c r="M7" s="3"/>
      <c r="N7" s="3"/>
      <c r="O7" s="3"/>
      <c r="P7" s="3"/>
      <c r="S7" s="11" t="s">
        <v>21</v>
      </c>
      <c r="T7" s="3"/>
      <c r="U7" s="3"/>
      <c r="V7" s="3"/>
      <c r="W7" s="3"/>
      <c r="X7" s="3"/>
      <c r="Y7" s="3"/>
      <c r="Z7" s="3"/>
      <c r="AA7" s="3"/>
      <c r="AB7" s="3"/>
      <c r="AC7" s="3"/>
      <c r="AD7" s="3"/>
      <c r="AE7" s="3"/>
      <c r="AF7" s="3"/>
      <c r="AG7" s="3"/>
    </row>
    <row r="8" spans="2:33" ht="16" thickTop="1" x14ac:dyDescent="0.3">
      <c r="B8" s="4" t="s">
        <v>23</v>
      </c>
      <c r="C8" s="5" t="s">
        <v>3</v>
      </c>
      <c r="D8" s="6">
        <v>3</v>
      </c>
      <c r="E8" s="9">
        <v>83.927999999999997</v>
      </c>
      <c r="F8" s="9">
        <v>102.65300000000001</v>
      </c>
      <c r="G8" s="9">
        <v>117.92700000000001</v>
      </c>
      <c r="H8" s="9">
        <v>149.50800000000001</v>
      </c>
      <c r="I8" s="9">
        <v>170.80600000000001</v>
      </c>
      <c r="J8" s="9">
        <v>221.773</v>
      </c>
      <c r="K8" s="9">
        <v>249.89400000000001</v>
      </c>
      <c r="L8" s="9">
        <v>238.292</v>
      </c>
      <c r="M8" s="9">
        <v>238.25399999999999</v>
      </c>
      <c r="N8" s="9">
        <v>227.19</v>
      </c>
      <c r="O8" s="9">
        <v>227.946</v>
      </c>
      <c r="P8" s="9">
        <v>228.845</v>
      </c>
      <c r="S8" s="4" t="s">
        <v>23</v>
      </c>
      <c r="T8" s="5" t="s">
        <v>3</v>
      </c>
      <c r="U8" s="6">
        <v>3</v>
      </c>
      <c r="V8" s="9" t="s">
        <v>51</v>
      </c>
      <c r="W8" s="9" t="s">
        <v>51</v>
      </c>
      <c r="X8" s="9" t="s">
        <v>51</v>
      </c>
      <c r="Y8" s="9" t="s">
        <v>51</v>
      </c>
      <c r="Z8" s="9" t="s">
        <v>51</v>
      </c>
      <c r="AA8" s="9" t="s">
        <v>51</v>
      </c>
      <c r="AB8" s="9" t="s">
        <v>51</v>
      </c>
      <c r="AC8" s="9" t="s">
        <v>51</v>
      </c>
      <c r="AD8" s="9" t="s">
        <v>51</v>
      </c>
      <c r="AE8" s="9" t="s">
        <v>51</v>
      </c>
      <c r="AF8" s="9" t="s">
        <v>51</v>
      </c>
      <c r="AG8" s="9" t="s">
        <v>51</v>
      </c>
    </row>
    <row r="9" spans="2:33" ht="15.5" x14ac:dyDescent="0.3">
      <c r="B9" s="4" t="s">
        <v>24</v>
      </c>
      <c r="C9" s="5" t="s">
        <v>4</v>
      </c>
      <c r="D9" s="6">
        <v>0</v>
      </c>
      <c r="E9" s="10"/>
      <c r="F9" s="22">
        <f>F8/E8</f>
        <v>1.2231079020112479</v>
      </c>
      <c r="G9" s="22">
        <f t="shared" ref="G9:P9" si="0">G8/F8</f>
        <v>1.1487925340710938</v>
      </c>
      <c r="H9" s="22">
        <f t="shared" si="0"/>
        <v>1.2678012668854461</v>
      </c>
      <c r="I9" s="22">
        <f t="shared" si="0"/>
        <v>1.1424539155095379</v>
      </c>
      <c r="J9" s="22">
        <f t="shared" si="0"/>
        <v>1.2983911572193014</v>
      </c>
      <c r="K9" s="22">
        <f t="shared" si="0"/>
        <v>1.1268008278735464</v>
      </c>
      <c r="L9" s="22">
        <f t="shared" si="0"/>
        <v>0.95357231466141645</v>
      </c>
      <c r="M9" s="22">
        <f t="shared" si="0"/>
        <v>0.99984053178453325</v>
      </c>
      <c r="N9" s="22">
        <f t="shared" si="0"/>
        <v>0.95356216474854572</v>
      </c>
      <c r="O9" s="22">
        <f t="shared" si="0"/>
        <v>1.0033276112504952</v>
      </c>
      <c r="P9" s="22">
        <f t="shared" si="0"/>
        <v>1.0039439165416371</v>
      </c>
      <c r="S9" s="4" t="s">
        <v>24</v>
      </c>
      <c r="T9" s="5" t="s">
        <v>4</v>
      </c>
      <c r="U9" s="6">
        <v>0</v>
      </c>
      <c r="V9" s="10" t="s">
        <v>52</v>
      </c>
      <c r="W9" s="10" t="s">
        <v>52</v>
      </c>
      <c r="X9" s="10" t="s">
        <v>52</v>
      </c>
      <c r="Y9" s="10" t="s">
        <v>52</v>
      </c>
      <c r="Z9" s="10" t="s">
        <v>52</v>
      </c>
      <c r="AA9" s="10" t="s">
        <v>52</v>
      </c>
      <c r="AB9" s="10" t="s">
        <v>52</v>
      </c>
      <c r="AC9" s="10" t="s">
        <v>52</v>
      </c>
      <c r="AD9" s="10" t="s">
        <v>52</v>
      </c>
      <c r="AE9" s="10" t="s">
        <v>52</v>
      </c>
      <c r="AF9" s="10" t="s">
        <v>52</v>
      </c>
      <c r="AG9" s="10" t="s">
        <v>52</v>
      </c>
    </row>
    <row r="10" spans="2:33" ht="15.5" x14ac:dyDescent="0.3">
      <c r="B10" s="3"/>
      <c r="C10" s="7"/>
      <c r="D10" s="7"/>
      <c r="E10" s="3"/>
      <c r="F10" s="3"/>
      <c r="G10" s="3"/>
      <c r="H10" s="3"/>
      <c r="I10" s="3"/>
      <c r="J10" s="3"/>
      <c r="K10" s="3"/>
      <c r="L10" s="3"/>
      <c r="M10" s="3"/>
      <c r="N10" s="3"/>
      <c r="O10" s="3"/>
      <c r="P10" s="3"/>
      <c r="S10" s="3"/>
      <c r="T10" s="7"/>
      <c r="U10" s="7"/>
      <c r="V10" s="3"/>
      <c r="W10" s="3"/>
      <c r="X10" s="3"/>
      <c r="Y10" s="3"/>
      <c r="Z10" s="3"/>
      <c r="AA10" s="3"/>
      <c r="AB10" s="3"/>
      <c r="AC10" s="3"/>
      <c r="AD10" s="3"/>
      <c r="AE10" s="3"/>
      <c r="AF10" s="3"/>
      <c r="AG10" s="3"/>
    </row>
    <row r="11" spans="2:33" ht="15.5" x14ac:dyDescent="0.3">
      <c r="B11" s="4" t="s">
        <v>25</v>
      </c>
      <c r="C11" s="5" t="s">
        <v>3</v>
      </c>
      <c r="D11" s="6">
        <v>3</v>
      </c>
      <c r="E11" s="9">
        <v>0</v>
      </c>
      <c r="F11" s="9">
        <v>0</v>
      </c>
      <c r="G11" s="9">
        <v>0</v>
      </c>
      <c r="H11" s="9">
        <v>0</v>
      </c>
      <c r="I11" s="9">
        <v>0</v>
      </c>
      <c r="J11" s="9">
        <v>0</v>
      </c>
      <c r="K11" s="9">
        <v>0</v>
      </c>
      <c r="L11" s="9">
        <v>0</v>
      </c>
      <c r="M11" s="9">
        <v>0</v>
      </c>
      <c r="N11" s="9">
        <v>0</v>
      </c>
      <c r="O11" s="9">
        <v>0</v>
      </c>
      <c r="P11" s="9">
        <v>0</v>
      </c>
      <c r="S11" s="4" t="s">
        <v>25</v>
      </c>
      <c r="T11" s="5" t="s">
        <v>3</v>
      </c>
      <c r="U11" s="6">
        <v>3</v>
      </c>
      <c r="V11" s="9" t="s">
        <v>53</v>
      </c>
      <c r="W11" s="9" t="s">
        <v>53</v>
      </c>
      <c r="X11" s="9" t="s">
        <v>53</v>
      </c>
      <c r="Y11" s="9" t="s">
        <v>53</v>
      </c>
      <c r="Z11" s="9" t="s">
        <v>53</v>
      </c>
      <c r="AA11" s="9" t="s">
        <v>53</v>
      </c>
      <c r="AB11" s="9" t="s">
        <v>53</v>
      </c>
      <c r="AC11" s="9" t="s">
        <v>53</v>
      </c>
      <c r="AD11" s="9" t="s">
        <v>53</v>
      </c>
      <c r="AE11" s="9" t="s">
        <v>53</v>
      </c>
      <c r="AF11" s="9" t="s">
        <v>53</v>
      </c>
      <c r="AG11" s="9" t="s">
        <v>53</v>
      </c>
    </row>
    <row r="12" spans="2:33" ht="15.5" x14ac:dyDescent="0.3">
      <c r="B12" s="4" t="s">
        <v>26</v>
      </c>
      <c r="C12" s="5" t="s">
        <v>4</v>
      </c>
      <c r="D12" s="6">
        <v>0</v>
      </c>
      <c r="E12" s="10">
        <v>0</v>
      </c>
      <c r="F12" s="10">
        <v>0</v>
      </c>
      <c r="G12" s="10">
        <v>0</v>
      </c>
      <c r="H12" s="10">
        <v>0</v>
      </c>
      <c r="I12" s="10">
        <v>0</v>
      </c>
      <c r="J12" s="10">
        <v>0</v>
      </c>
      <c r="K12" s="10">
        <v>0</v>
      </c>
      <c r="L12" s="10">
        <v>0</v>
      </c>
      <c r="M12" s="10">
        <v>0</v>
      </c>
      <c r="N12" s="10">
        <v>0</v>
      </c>
      <c r="O12" s="10">
        <v>0</v>
      </c>
      <c r="P12" s="10">
        <v>0</v>
      </c>
      <c r="S12" s="4" t="s">
        <v>26</v>
      </c>
      <c r="T12" s="5" t="s">
        <v>4</v>
      </c>
      <c r="U12" s="6">
        <v>0</v>
      </c>
      <c r="V12" s="10" t="s">
        <v>54</v>
      </c>
      <c r="W12" s="10" t="s">
        <v>54</v>
      </c>
      <c r="X12" s="10" t="s">
        <v>54</v>
      </c>
      <c r="Y12" s="10" t="s">
        <v>54</v>
      </c>
      <c r="Z12" s="10" t="s">
        <v>54</v>
      </c>
      <c r="AA12" s="10" t="s">
        <v>54</v>
      </c>
      <c r="AB12" s="10" t="s">
        <v>54</v>
      </c>
      <c r="AC12" s="10" t="s">
        <v>54</v>
      </c>
      <c r="AD12" s="10" t="s">
        <v>54</v>
      </c>
      <c r="AE12" s="10" t="s">
        <v>54</v>
      </c>
      <c r="AF12" s="10" t="s">
        <v>54</v>
      </c>
      <c r="AG12" s="10" t="s">
        <v>54</v>
      </c>
    </row>
    <row r="13" spans="2:33" ht="15.5" x14ac:dyDescent="0.3">
      <c r="B13" s="3"/>
      <c r="C13" s="7"/>
      <c r="D13" s="7"/>
      <c r="E13" s="3"/>
      <c r="F13" s="3"/>
      <c r="G13" s="3"/>
      <c r="H13" s="3"/>
      <c r="I13" s="3"/>
      <c r="J13" s="3"/>
      <c r="K13" s="3"/>
      <c r="L13" s="3"/>
      <c r="M13" s="3"/>
      <c r="N13" s="3"/>
      <c r="O13" s="3"/>
      <c r="P13" s="3"/>
      <c r="S13" s="3"/>
      <c r="T13" s="7"/>
      <c r="U13" s="7"/>
      <c r="V13" s="3"/>
      <c r="W13" s="3"/>
      <c r="X13" s="3"/>
      <c r="Y13" s="3"/>
      <c r="Z13" s="3"/>
      <c r="AA13" s="3"/>
      <c r="AB13" s="3"/>
      <c r="AC13" s="3"/>
      <c r="AD13" s="3"/>
      <c r="AE13" s="3"/>
      <c r="AF13" s="3"/>
      <c r="AG13" s="3"/>
    </row>
    <row r="14" spans="2:33" ht="15.5" x14ac:dyDescent="0.3">
      <c r="B14" s="4" t="s">
        <v>27</v>
      </c>
      <c r="C14" s="5" t="s">
        <v>3</v>
      </c>
      <c r="D14" s="6">
        <v>3</v>
      </c>
      <c r="E14" s="9">
        <f>E8</f>
        <v>83.927999999999997</v>
      </c>
      <c r="F14" s="9">
        <f t="shared" ref="F14:P14" si="1">F8</f>
        <v>102.65300000000001</v>
      </c>
      <c r="G14" s="9">
        <f t="shared" si="1"/>
        <v>117.92700000000001</v>
      </c>
      <c r="H14" s="9">
        <f t="shared" si="1"/>
        <v>149.50800000000001</v>
      </c>
      <c r="I14" s="9">
        <f t="shared" si="1"/>
        <v>170.80600000000001</v>
      </c>
      <c r="J14" s="9">
        <f t="shared" si="1"/>
        <v>221.773</v>
      </c>
      <c r="K14" s="9">
        <f t="shared" si="1"/>
        <v>249.89400000000001</v>
      </c>
      <c r="L14" s="9">
        <f t="shared" si="1"/>
        <v>238.292</v>
      </c>
      <c r="M14" s="9">
        <f t="shared" si="1"/>
        <v>238.25399999999999</v>
      </c>
      <c r="N14" s="9">
        <f t="shared" si="1"/>
        <v>227.19</v>
      </c>
      <c r="O14" s="9">
        <f t="shared" si="1"/>
        <v>227.946</v>
      </c>
      <c r="P14" s="9">
        <f t="shared" si="1"/>
        <v>228.845</v>
      </c>
      <c r="S14" s="4" t="s">
        <v>27</v>
      </c>
      <c r="T14" s="5" t="s">
        <v>3</v>
      </c>
      <c r="U14" s="6">
        <v>3</v>
      </c>
      <c r="V14" s="9" t="s">
        <v>55</v>
      </c>
      <c r="W14" s="9" t="s">
        <v>55</v>
      </c>
      <c r="X14" s="9" t="s">
        <v>55</v>
      </c>
      <c r="Y14" s="9" t="s">
        <v>55</v>
      </c>
      <c r="Z14" s="9" t="s">
        <v>55</v>
      </c>
      <c r="AA14" s="9" t="s">
        <v>55</v>
      </c>
      <c r="AB14" s="9" t="s">
        <v>55</v>
      </c>
      <c r="AC14" s="9" t="s">
        <v>55</v>
      </c>
      <c r="AD14" s="9" t="s">
        <v>55</v>
      </c>
      <c r="AE14" s="9" t="s">
        <v>55</v>
      </c>
      <c r="AF14" s="9" t="s">
        <v>55</v>
      </c>
      <c r="AG14" s="9" t="s">
        <v>55</v>
      </c>
    </row>
    <row r="15" spans="2:33" ht="15.5" x14ac:dyDescent="0.3">
      <c r="B15" s="4" t="s">
        <v>28</v>
      </c>
      <c r="C15" s="5" t="s">
        <v>4</v>
      </c>
      <c r="D15" s="6">
        <v>0</v>
      </c>
      <c r="E15" s="10"/>
      <c r="F15" s="22">
        <f>F14/E14</f>
        <v>1.2231079020112479</v>
      </c>
      <c r="G15" s="22">
        <f t="shared" ref="G15" si="2">G14/F14</f>
        <v>1.1487925340710938</v>
      </c>
      <c r="H15" s="22">
        <f t="shared" ref="H15" si="3">H14/G14</f>
        <v>1.2678012668854461</v>
      </c>
      <c r="I15" s="22">
        <f t="shared" ref="I15" si="4">I14/H14</f>
        <v>1.1424539155095379</v>
      </c>
      <c r="J15" s="22">
        <f t="shared" ref="J15" si="5">J14/I14</f>
        <v>1.2983911572193014</v>
      </c>
      <c r="K15" s="22">
        <f t="shared" ref="K15" si="6">K14/J14</f>
        <v>1.1268008278735464</v>
      </c>
      <c r="L15" s="22">
        <f t="shared" ref="L15" si="7">L14/K14</f>
        <v>0.95357231466141645</v>
      </c>
      <c r="M15" s="22">
        <f t="shared" ref="M15" si="8">M14/L14</f>
        <v>0.99984053178453325</v>
      </c>
      <c r="N15" s="22">
        <f t="shared" ref="N15" si="9">N14/M14</f>
        <v>0.95356216474854572</v>
      </c>
      <c r="O15" s="22">
        <f t="shared" ref="O15" si="10">O14/N14</f>
        <v>1.0033276112504952</v>
      </c>
      <c r="P15" s="22">
        <f t="shared" ref="P15" si="11">P14/O14</f>
        <v>1.0039439165416371</v>
      </c>
      <c r="S15" s="4" t="s">
        <v>28</v>
      </c>
      <c r="T15" s="5" t="s">
        <v>4</v>
      </c>
      <c r="U15" s="6">
        <v>0</v>
      </c>
      <c r="V15" s="10" t="s">
        <v>56</v>
      </c>
      <c r="W15" s="10" t="s">
        <v>56</v>
      </c>
      <c r="X15" s="10" t="s">
        <v>56</v>
      </c>
      <c r="Y15" s="10" t="s">
        <v>56</v>
      </c>
      <c r="Z15" s="10" t="s">
        <v>56</v>
      </c>
      <c r="AA15" s="10" t="s">
        <v>56</v>
      </c>
      <c r="AB15" s="10" t="s">
        <v>56</v>
      </c>
      <c r="AC15" s="10" t="s">
        <v>56</v>
      </c>
      <c r="AD15" s="10" t="s">
        <v>56</v>
      </c>
      <c r="AE15" s="10" t="s">
        <v>56</v>
      </c>
      <c r="AF15" s="10" t="s">
        <v>56</v>
      </c>
      <c r="AG15" s="10" t="s">
        <v>56</v>
      </c>
    </row>
    <row r="16" spans="2:33" ht="16" thickBot="1" x14ac:dyDescent="0.35">
      <c r="B16" s="3"/>
      <c r="C16" s="7"/>
      <c r="D16" s="7"/>
      <c r="E16" s="3"/>
      <c r="F16" s="3"/>
      <c r="G16" s="3"/>
      <c r="H16" s="3"/>
      <c r="I16" s="3"/>
      <c r="J16" s="3"/>
      <c r="K16" s="3"/>
      <c r="L16" s="3"/>
      <c r="M16" s="3"/>
      <c r="N16" s="3"/>
      <c r="O16" s="3"/>
      <c r="P16" s="3"/>
      <c r="S16" s="3"/>
      <c r="T16" s="7"/>
      <c r="U16" s="7"/>
      <c r="V16" s="3"/>
      <c r="W16" s="3"/>
      <c r="X16" s="3"/>
      <c r="Y16" s="3"/>
      <c r="Z16" s="3"/>
      <c r="AA16" s="3"/>
      <c r="AB16" s="3"/>
      <c r="AC16" s="3"/>
      <c r="AD16" s="3"/>
      <c r="AE16" s="3"/>
      <c r="AF16" s="3"/>
      <c r="AG16" s="3"/>
    </row>
    <row r="17" spans="2:33" ht="16.5" thickTop="1" thickBot="1" x14ac:dyDescent="0.35">
      <c r="B17" s="11" t="s">
        <v>22</v>
      </c>
      <c r="C17" s="7"/>
      <c r="D17" s="7"/>
      <c r="E17" s="3"/>
      <c r="F17" s="3"/>
      <c r="G17" s="3"/>
      <c r="H17" s="3"/>
      <c r="I17" s="3"/>
      <c r="J17" s="3"/>
      <c r="K17" s="3"/>
      <c r="L17" s="3"/>
      <c r="M17" s="3"/>
      <c r="N17" s="3"/>
      <c r="O17" s="3"/>
      <c r="P17" s="3"/>
      <c r="S17" s="11" t="s">
        <v>22</v>
      </c>
      <c r="T17" s="7"/>
      <c r="U17" s="7"/>
      <c r="V17" s="3"/>
      <c r="W17" s="3"/>
      <c r="X17" s="3"/>
      <c r="Y17" s="3"/>
      <c r="Z17" s="3"/>
      <c r="AA17" s="3"/>
      <c r="AB17" s="3"/>
      <c r="AC17" s="3"/>
      <c r="AD17" s="3"/>
      <c r="AE17" s="3"/>
      <c r="AF17" s="3"/>
      <c r="AG17" s="3"/>
    </row>
    <row r="18" spans="2:33" ht="16" thickTop="1" x14ac:dyDescent="0.3">
      <c r="B18" s="4" t="s">
        <v>27</v>
      </c>
      <c r="C18" s="5" t="s">
        <v>3</v>
      </c>
      <c r="D18" s="6">
        <v>3</v>
      </c>
      <c r="E18" s="9">
        <f>E14</f>
        <v>83.927999999999997</v>
      </c>
      <c r="F18" s="9">
        <f t="shared" ref="F18:P18" si="12">F14</f>
        <v>102.65300000000001</v>
      </c>
      <c r="G18" s="9">
        <f t="shared" si="12"/>
        <v>117.92700000000001</v>
      </c>
      <c r="H18" s="9">
        <f t="shared" si="12"/>
        <v>149.50800000000001</v>
      </c>
      <c r="I18" s="9">
        <f t="shared" si="12"/>
        <v>170.80600000000001</v>
      </c>
      <c r="J18" s="9">
        <f t="shared" si="12"/>
        <v>221.773</v>
      </c>
      <c r="K18" s="9">
        <f t="shared" si="12"/>
        <v>249.89400000000001</v>
      </c>
      <c r="L18" s="9">
        <f t="shared" si="12"/>
        <v>238.292</v>
      </c>
      <c r="M18" s="9">
        <f t="shared" si="12"/>
        <v>238.25399999999999</v>
      </c>
      <c r="N18" s="9">
        <f t="shared" si="12"/>
        <v>227.19</v>
      </c>
      <c r="O18" s="9">
        <f t="shared" si="12"/>
        <v>227.946</v>
      </c>
      <c r="P18" s="9">
        <f t="shared" si="12"/>
        <v>228.845</v>
      </c>
      <c r="S18" s="4" t="s">
        <v>27</v>
      </c>
      <c r="T18" s="5" t="s">
        <v>3</v>
      </c>
      <c r="U18" s="6">
        <v>3</v>
      </c>
      <c r="V18" s="9" t="s">
        <v>57</v>
      </c>
      <c r="W18" s="9" t="s">
        <v>57</v>
      </c>
      <c r="X18" s="9" t="s">
        <v>57</v>
      </c>
      <c r="Y18" s="9" t="s">
        <v>57</v>
      </c>
      <c r="Z18" s="9" t="s">
        <v>57</v>
      </c>
      <c r="AA18" s="9" t="s">
        <v>57</v>
      </c>
      <c r="AB18" s="9" t="s">
        <v>57</v>
      </c>
      <c r="AC18" s="9" t="s">
        <v>57</v>
      </c>
      <c r="AD18" s="9" t="s">
        <v>57</v>
      </c>
      <c r="AE18" s="9" t="s">
        <v>57</v>
      </c>
      <c r="AF18" s="9" t="s">
        <v>57</v>
      </c>
      <c r="AG18" s="9" t="s">
        <v>57</v>
      </c>
    </row>
    <row r="19" spans="2:33" ht="15.5" x14ac:dyDescent="0.3">
      <c r="B19" s="4" t="s">
        <v>28</v>
      </c>
      <c r="C19" s="5" t="s">
        <v>4</v>
      </c>
      <c r="D19" s="6">
        <v>0</v>
      </c>
      <c r="E19" s="10"/>
      <c r="F19" s="10"/>
      <c r="G19" s="10"/>
      <c r="H19" s="10"/>
      <c r="I19" s="10"/>
      <c r="J19" s="10"/>
      <c r="K19" s="10"/>
      <c r="L19" s="10"/>
      <c r="M19" s="10"/>
      <c r="N19" s="10"/>
      <c r="O19" s="10"/>
      <c r="P19" s="10"/>
      <c r="S19" s="4" t="s">
        <v>28</v>
      </c>
      <c r="T19" s="5" t="s">
        <v>4</v>
      </c>
      <c r="U19" s="6">
        <v>0</v>
      </c>
      <c r="V19" s="10" t="s">
        <v>58</v>
      </c>
      <c r="W19" s="10" t="s">
        <v>58</v>
      </c>
      <c r="X19" s="10" t="s">
        <v>58</v>
      </c>
      <c r="Y19" s="10" t="s">
        <v>58</v>
      </c>
      <c r="Z19" s="10" t="s">
        <v>58</v>
      </c>
      <c r="AA19" s="10" t="s">
        <v>58</v>
      </c>
      <c r="AB19" s="10" t="s">
        <v>58</v>
      </c>
      <c r="AC19" s="10" t="s">
        <v>58</v>
      </c>
      <c r="AD19" s="10" t="s">
        <v>58</v>
      </c>
      <c r="AE19" s="10" t="s">
        <v>58</v>
      </c>
      <c r="AF19" s="10" t="s">
        <v>58</v>
      </c>
      <c r="AG19" s="10" t="s">
        <v>58</v>
      </c>
    </row>
    <row r="20" spans="2:33" ht="16" thickBot="1" x14ac:dyDescent="0.35">
      <c r="B20" s="3"/>
      <c r="C20" s="7"/>
      <c r="D20" s="7"/>
      <c r="E20" s="3"/>
      <c r="F20" s="3"/>
      <c r="G20" s="3"/>
      <c r="H20" s="3"/>
      <c r="I20" s="3"/>
      <c r="J20" s="3"/>
      <c r="K20" s="3"/>
      <c r="L20" s="3"/>
      <c r="M20" s="3"/>
      <c r="N20" s="3"/>
      <c r="O20" s="3"/>
      <c r="P20" s="3"/>
      <c r="S20" s="3"/>
      <c r="T20" s="7"/>
      <c r="U20" s="7"/>
      <c r="V20" s="3"/>
      <c r="W20" s="3"/>
      <c r="X20" s="3"/>
      <c r="Y20" s="3"/>
      <c r="Z20" s="3"/>
      <c r="AA20" s="3"/>
      <c r="AB20" s="3"/>
      <c r="AC20" s="3"/>
      <c r="AD20" s="3"/>
      <c r="AE20" s="3"/>
      <c r="AF20" s="3"/>
      <c r="AG20" s="3"/>
    </row>
    <row r="21" spans="2:33" ht="16.5" thickTop="1" thickBot="1" x14ac:dyDescent="0.35">
      <c r="B21" s="11" t="s">
        <v>5</v>
      </c>
      <c r="C21" s="7"/>
      <c r="D21" s="7"/>
      <c r="E21" s="3"/>
      <c r="F21" s="3"/>
      <c r="G21" s="3"/>
      <c r="H21" s="3"/>
      <c r="I21" s="3"/>
      <c r="J21" s="3"/>
      <c r="K21" s="3"/>
      <c r="L21" s="3"/>
      <c r="M21" s="3"/>
      <c r="N21" s="3"/>
      <c r="O21" s="3"/>
      <c r="P21" s="3"/>
      <c r="S21" s="11" t="s">
        <v>5</v>
      </c>
      <c r="T21" s="7"/>
      <c r="U21" s="7"/>
      <c r="V21" s="3"/>
      <c r="W21" s="3"/>
      <c r="X21" s="3"/>
      <c r="Y21" s="3"/>
      <c r="Z21" s="3"/>
      <c r="AA21" s="3"/>
      <c r="AB21" s="3"/>
      <c r="AC21" s="3"/>
      <c r="AD21" s="3"/>
      <c r="AE21" s="3"/>
      <c r="AF21" s="3"/>
      <c r="AG21" s="3"/>
    </row>
    <row r="22" spans="2:33" ht="16" thickTop="1" x14ac:dyDescent="0.3">
      <c r="B22" s="4" t="s">
        <v>6</v>
      </c>
      <c r="C22" s="5" t="s">
        <v>4</v>
      </c>
      <c r="D22" s="6">
        <v>0</v>
      </c>
      <c r="E22" s="8"/>
      <c r="F22" s="8"/>
      <c r="G22" s="8"/>
      <c r="H22" s="8"/>
      <c r="I22" s="8"/>
      <c r="J22" s="10">
        <v>1</v>
      </c>
      <c r="K22" s="10">
        <v>1</v>
      </c>
      <c r="L22" s="10">
        <v>0</v>
      </c>
      <c r="M22" s="10">
        <v>0</v>
      </c>
      <c r="N22" s="10">
        <v>0</v>
      </c>
      <c r="O22" s="10">
        <v>0</v>
      </c>
      <c r="P22" s="10">
        <v>0</v>
      </c>
      <c r="S22" s="4" t="s">
        <v>6</v>
      </c>
      <c r="T22" s="5" t="s">
        <v>4</v>
      </c>
      <c r="U22" s="6">
        <v>0</v>
      </c>
      <c r="V22" s="8"/>
      <c r="W22" s="8"/>
      <c r="X22" s="8"/>
      <c r="Y22" s="8"/>
      <c r="Z22" s="8"/>
      <c r="AA22" s="10" t="s">
        <v>59</v>
      </c>
      <c r="AB22" s="10" t="s">
        <v>59</v>
      </c>
      <c r="AC22" s="10" t="s">
        <v>59</v>
      </c>
      <c r="AD22" s="10" t="s">
        <v>59</v>
      </c>
      <c r="AE22" s="10" t="s">
        <v>59</v>
      </c>
      <c r="AF22" s="10" t="s">
        <v>59</v>
      </c>
      <c r="AG22" s="10" t="s">
        <v>59</v>
      </c>
    </row>
    <row r="23" spans="2:33" ht="15.5" x14ac:dyDescent="0.3">
      <c r="B23" s="3"/>
      <c r="C23" s="3"/>
      <c r="D23" s="3"/>
      <c r="E23" s="3"/>
      <c r="F23" s="3"/>
      <c r="G23" s="3"/>
      <c r="H23" s="3"/>
      <c r="I23" s="3"/>
      <c r="J23" s="3"/>
      <c r="K23" s="3"/>
      <c r="L23" s="3"/>
      <c r="M23" s="3"/>
      <c r="N23" s="3"/>
      <c r="O23" s="3"/>
      <c r="P23" s="3"/>
      <c r="S23" s="3"/>
      <c r="T23" s="3"/>
      <c r="U23" s="3"/>
      <c r="V23" s="3"/>
      <c r="W23" s="3"/>
      <c r="X23" s="3"/>
      <c r="Y23" s="3"/>
      <c r="Z23" s="3"/>
      <c r="AA23" s="3"/>
      <c r="AB23" s="3"/>
      <c r="AC23" s="3"/>
      <c r="AD23" s="3"/>
      <c r="AE23" s="3"/>
      <c r="AF23" s="3"/>
      <c r="AG23" s="3"/>
    </row>
    <row r="24" spans="2:33" ht="33.75" customHeight="1" x14ac:dyDescent="0.3">
      <c r="B24" s="23" t="s">
        <v>60</v>
      </c>
      <c r="C24" s="24"/>
      <c r="D24" s="24"/>
      <c r="E24" s="24"/>
      <c r="F24" s="24"/>
      <c r="G24" s="24"/>
      <c r="H24" s="24"/>
      <c r="I24" s="24"/>
      <c r="J24" s="24"/>
      <c r="K24" s="24"/>
      <c r="L24" s="24"/>
      <c r="M24" s="24"/>
      <c r="N24" s="24"/>
      <c r="O24" s="24"/>
      <c r="P24" s="25"/>
    </row>
    <row r="25" spans="2:33" ht="12.75" customHeight="1" x14ac:dyDescent="0.3">
      <c r="B25" s="26"/>
      <c r="C25" s="27"/>
      <c r="D25" s="27"/>
      <c r="E25" s="27"/>
      <c r="F25" s="27"/>
      <c r="G25" s="27"/>
      <c r="H25" s="27"/>
      <c r="I25" s="27"/>
      <c r="J25" s="27"/>
      <c r="K25" s="27"/>
      <c r="L25" s="27"/>
      <c r="M25" s="27"/>
      <c r="N25" s="27"/>
      <c r="O25" s="27"/>
      <c r="P25" s="28"/>
    </row>
    <row r="26" spans="2:33" ht="12.75" customHeight="1" x14ac:dyDescent="0.3">
      <c r="B26" s="26"/>
      <c r="C26" s="27"/>
      <c r="D26" s="27"/>
      <c r="E26" s="27"/>
      <c r="F26" s="27"/>
      <c r="G26" s="27"/>
      <c r="H26" s="27"/>
      <c r="I26" s="27"/>
      <c r="J26" s="27"/>
      <c r="K26" s="27"/>
      <c r="L26" s="27"/>
      <c r="M26" s="27"/>
      <c r="N26" s="27"/>
      <c r="O26" s="27"/>
      <c r="P26" s="28"/>
    </row>
    <row r="27" spans="2:33" ht="12.75" customHeight="1" x14ac:dyDescent="0.3">
      <c r="B27" s="26"/>
      <c r="C27" s="27"/>
      <c r="D27" s="27"/>
      <c r="E27" s="27"/>
      <c r="F27" s="27"/>
      <c r="G27" s="27"/>
      <c r="H27" s="27"/>
      <c r="I27" s="27"/>
      <c r="J27" s="27"/>
      <c r="K27" s="27"/>
      <c r="L27" s="27"/>
      <c r="M27" s="27"/>
      <c r="N27" s="27"/>
      <c r="O27" s="27"/>
      <c r="P27" s="28"/>
    </row>
    <row r="28" spans="2:33" ht="12.75" customHeight="1" x14ac:dyDescent="0.3">
      <c r="B28" s="26"/>
      <c r="C28" s="27"/>
      <c r="D28" s="27"/>
      <c r="E28" s="27"/>
      <c r="F28" s="27"/>
      <c r="G28" s="27"/>
      <c r="H28" s="27"/>
      <c r="I28" s="27"/>
      <c r="J28" s="27"/>
      <c r="K28" s="27"/>
      <c r="L28" s="27"/>
      <c r="M28" s="27"/>
      <c r="N28" s="27"/>
      <c r="O28" s="27"/>
      <c r="P28" s="28"/>
    </row>
    <row r="29" spans="2:33" ht="12.75" customHeight="1" x14ac:dyDescent="0.3">
      <c r="B29" s="26"/>
      <c r="C29" s="27"/>
      <c r="D29" s="27"/>
      <c r="E29" s="27"/>
      <c r="F29" s="27"/>
      <c r="G29" s="27"/>
      <c r="H29" s="27"/>
      <c r="I29" s="27"/>
      <c r="J29" s="27"/>
      <c r="K29" s="27"/>
      <c r="L29" s="27"/>
      <c r="M29" s="27"/>
      <c r="N29" s="27"/>
      <c r="O29" s="27"/>
      <c r="P29" s="28"/>
    </row>
    <row r="30" spans="2:33" ht="29.25" customHeight="1" x14ac:dyDescent="0.3">
      <c r="B30" s="26"/>
      <c r="C30" s="27"/>
      <c r="D30" s="27"/>
      <c r="E30" s="27"/>
      <c r="F30" s="27"/>
      <c r="G30" s="27"/>
      <c r="H30" s="27"/>
      <c r="I30" s="27"/>
      <c r="J30" s="27"/>
      <c r="K30" s="27"/>
      <c r="L30" s="27"/>
      <c r="M30" s="27"/>
      <c r="N30" s="27"/>
      <c r="O30" s="27"/>
      <c r="P30" s="28"/>
    </row>
    <row r="31" spans="2:33" x14ac:dyDescent="0.3">
      <c r="B31" s="29"/>
      <c r="C31" s="30"/>
      <c r="D31" s="30"/>
      <c r="E31" s="30"/>
      <c r="F31" s="30"/>
      <c r="G31" s="30"/>
      <c r="H31" s="30"/>
      <c r="I31" s="30"/>
      <c r="J31" s="30"/>
      <c r="K31" s="30"/>
      <c r="L31" s="30"/>
      <c r="M31" s="30"/>
      <c r="N31" s="30"/>
      <c r="O31" s="30"/>
      <c r="P31" s="31"/>
    </row>
    <row r="32" spans="2:33" x14ac:dyDescent="0.3">
      <c r="B32" s="29"/>
      <c r="C32" s="30"/>
      <c r="D32" s="30"/>
      <c r="E32" s="30"/>
      <c r="F32" s="30"/>
      <c r="G32" s="30"/>
      <c r="H32" s="30"/>
      <c r="I32" s="30"/>
      <c r="J32" s="30"/>
      <c r="K32" s="30"/>
      <c r="L32" s="30"/>
      <c r="M32" s="30"/>
      <c r="N32" s="30"/>
      <c r="O32" s="30"/>
      <c r="P32" s="31"/>
    </row>
    <row r="33" spans="2:16" x14ac:dyDescent="0.3">
      <c r="B33" s="29"/>
      <c r="C33" s="30"/>
      <c r="D33" s="30"/>
      <c r="E33" s="30"/>
      <c r="F33" s="30"/>
      <c r="G33" s="30"/>
      <c r="H33" s="30"/>
      <c r="I33" s="30"/>
      <c r="J33" s="30"/>
      <c r="K33" s="30"/>
      <c r="L33" s="30"/>
      <c r="M33" s="30"/>
      <c r="N33" s="30"/>
      <c r="O33" s="30"/>
      <c r="P33" s="31"/>
    </row>
    <row r="34" spans="2:16" x14ac:dyDescent="0.3">
      <c r="B34" s="29"/>
      <c r="C34" s="30"/>
      <c r="D34" s="30"/>
      <c r="E34" s="30"/>
      <c r="F34" s="30"/>
      <c r="G34" s="30"/>
      <c r="H34" s="30"/>
      <c r="I34" s="30"/>
      <c r="J34" s="30"/>
      <c r="K34" s="30"/>
      <c r="L34" s="30"/>
      <c r="M34" s="30"/>
      <c r="N34" s="30"/>
      <c r="O34" s="30"/>
      <c r="P34" s="31"/>
    </row>
    <row r="35" spans="2:16" x14ac:dyDescent="0.3">
      <c r="B35" s="29"/>
      <c r="C35" s="30"/>
      <c r="D35" s="30"/>
      <c r="E35" s="30"/>
      <c r="F35" s="30"/>
      <c r="G35" s="30"/>
      <c r="H35" s="30"/>
      <c r="I35" s="30"/>
      <c r="J35" s="30"/>
      <c r="K35" s="30"/>
      <c r="L35" s="30"/>
      <c r="M35" s="30"/>
      <c r="N35" s="30"/>
      <c r="O35" s="30"/>
      <c r="P35" s="31"/>
    </row>
    <row r="36" spans="2:16" x14ac:dyDescent="0.3">
      <c r="B36" s="29"/>
      <c r="C36" s="30"/>
      <c r="D36" s="30"/>
      <c r="E36" s="30"/>
      <c r="F36" s="30"/>
      <c r="G36" s="30"/>
      <c r="H36" s="30"/>
      <c r="I36" s="30"/>
      <c r="J36" s="30"/>
      <c r="K36" s="30"/>
      <c r="L36" s="30"/>
      <c r="M36" s="30"/>
      <c r="N36" s="30"/>
      <c r="O36" s="30"/>
      <c r="P36" s="31"/>
    </row>
    <row r="37" spans="2:16" x14ac:dyDescent="0.3">
      <c r="B37" s="29"/>
      <c r="C37" s="30"/>
      <c r="D37" s="30"/>
      <c r="E37" s="30"/>
      <c r="F37" s="30"/>
      <c r="G37" s="30"/>
      <c r="H37" s="30"/>
      <c r="I37" s="30"/>
      <c r="J37" s="30"/>
      <c r="K37" s="30"/>
      <c r="L37" s="30"/>
      <c r="M37" s="30"/>
      <c r="N37" s="30"/>
      <c r="O37" s="30"/>
      <c r="P37" s="31"/>
    </row>
    <row r="38" spans="2:16" ht="40.5" customHeight="1" x14ac:dyDescent="0.3">
      <c r="B38" s="32"/>
      <c r="C38" s="33"/>
      <c r="D38" s="33"/>
      <c r="E38" s="33"/>
      <c r="F38" s="33"/>
      <c r="G38" s="33"/>
      <c r="H38" s="33"/>
      <c r="I38" s="33"/>
      <c r="J38" s="33"/>
      <c r="K38" s="33"/>
      <c r="L38" s="33"/>
      <c r="M38" s="33"/>
      <c r="N38" s="33"/>
      <c r="O38" s="33"/>
      <c r="P38" s="34"/>
    </row>
  </sheetData>
  <mergeCells count="7">
    <mergeCell ref="B24:P38"/>
    <mergeCell ref="S4:S5"/>
    <mergeCell ref="T4:T5"/>
    <mergeCell ref="U4:U5"/>
    <mergeCell ref="B4:B5"/>
    <mergeCell ref="C4:C5"/>
    <mergeCell ref="D4:D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04FCB-90EC-435B-BC37-B0CBB3B50695}">
  <dimension ref="A2:R12"/>
  <sheetViews>
    <sheetView workbookViewId="0"/>
  </sheetViews>
  <sheetFormatPr defaultColWidth="9.54296875" defaultRowHeight="13" x14ac:dyDescent="0.3"/>
  <cols>
    <col min="1" max="1" width="8.7265625" bestFit="1" customWidth="1"/>
    <col min="2" max="2" width="25.1796875" bestFit="1" customWidth="1"/>
    <col min="3" max="3" width="76.81640625" bestFit="1" customWidth="1"/>
    <col min="4" max="4" width="6.453125" bestFit="1" customWidth="1"/>
    <col min="5" max="5" width="17.26953125" bestFit="1" customWidth="1"/>
    <col min="6" max="17" width="9.26953125" bestFit="1" customWidth="1"/>
  </cols>
  <sheetData>
    <row r="2" spans="1:18" s="21" customFormat="1" x14ac:dyDescent="0.3">
      <c r="A2" s="21" t="s">
        <v>61</v>
      </c>
      <c r="B2" s="21" t="s">
        <v>62</v>
      </c>
      <c r="C2" s="21" t="s">
        <v>63</v>
      </c>
      <c r="D2" s="21" t="s">
        <v>64</v>
      </c>
      <c r="E2" s="21" t="s">
        <v>65</v>
      </c>
      <c r="F2" s="21" t="s">
        <v>20</v>
      </c>
      <c r="G2" s="21" t="s">
        <v>9</v>
      </c>
      <c r="H2" s="21" t="s">
        <v>10</v>
      </c>
      <c r="I2" s="21" t="s">
        <v>11</v>
      </c>
      <c r="J2" s="21" t="s">
        <v>12</v>
      </c>
      <c r="K2" s="21" t="s">
        <v>13</v>
      </c>
      <c r="L2" s="21" t="s">
        <v>14</v>
      </c>
      <c r="M2" s="21" t="s">
        <v>15</v>
      </c>
      <c r="N2" s="21" t="s">
        <v>16</v>
      </c>
      <c r="O2" s="21" t="s">
        <v>17</v>
      </c>
      <c r="P2" s="21" t="s">
        <v>18</v>
      </c>
      <c r="Q2" s="21" t="s">
        <v>19</v>
      </c>
      <c r="R2" s="21" t="s">
        <v>66</v>
      </c>
    </row>
    <row r="4" spans="1:18" x14ac:dyDescent="0.3">
      <c r="B4" t="str">
        <f>'Energy data request Aug2023'!$V$8</f>
        <v>SUP11_079_PR24</v>
      </c>
      <c r="C4" t="str">
        <f>_xlfn.CONCAT('Energy data request Aug2023'!$S$7, " - ", 'Energy data request Aug2023'!S8)</f>
        <v>Energy price forecasts - Wholesale - Nominal import input price - Energy</v>
      </c>
      <c r="D4" t="s">
        <v>3</v>
      </c>
      <c r="E4" s="21" t="s">
        <v>67</v>
      </c>
      <c r="F4">
        <f>IF(ISBLANK('Energy data request Aug2023'!E8),"##BLANK",'Energy data request Aug2023'!E8)</f>
        <v>83.927999999999997</v>
      </c>
      <c r="G4">
        <f>IF(ISBLANK('Energy data request Aug2023'!F8),"##BLANK",'Energy data request Aug2023'!F8)</f>
        <v>102.65300000000001</v>
      </c>
      <c r="H4">
        <f>IF(ISBLANK('Energy data request Aug2023'!G8),"##BLANK",'Energy data request Aug2023'!G8)</f>
        <v>117.92700000000001</v>
      </c>
      <c r="I4">
        <f>IF(ISBLANK('Energy data request Aug2023'!H8),"##BLANK",'Energy data request Aug2023'!H8)</f>
        <v>149.50800000000001</v>
      </c>
      <c r="J4">
        <f>IF(ISBLANK('Energy data request Aug2023'!I8),"##BLANK",'Energy data request Aug2023'!I8)</f>
        <v>170.80600000000001</v>
      </c>
      <c r="K4">
        <f>IF(ISBLANK('Energy data request Aug2023'!J8),"##BLANK",'Energy data request Aug2023'!J8)</f>
        <v>221.773</v>
      </c>
      <c r="L4">
        <f>IF(ISBLANK('Energy data request Aug2023'!K8),"##BLANK",'Energy data request Aug2023'!K8)</f>
        <v>249.89400000000001</v>
      </c>
      <c r="M4">
        <f>IF(ISBLANK('Energy data request Aug2023'!L8),"##BLANK",'Energy data request Aug2023'!L8)</f>
        <v>238.292</v>
      </c>
      <c r="N4">
        <f>IF(ISBLANK('Energy data request Aug2023'!M8),"##BLANK",'Energy data request Aug2023'!M8)</f>
        <v>238.25399999999999</v>
      </c>
      <c r="O4">
        <f>IF(ISBLANK('Energy data request Aug2023'!N8),"##BLANK",'Energy data request Aug2023'!N8)</f>
        <v>227.19</v>
      </c>
      <c r="P4">
        <f>IF(ISBLANK('Energy data request Aug2023'!O8),"##BLANK",'Energy data request Aug2023'!O8)</f>
        <v>227.946</v>
      </c>
      <c r="Q4">
        <f>IF(ISBLANK('Energy data request Aug2023'!P8),"##BLANK",'Energy data request Aug2023'!P8)</f>
        <v>228.845</v>
      </c>
      <c r="R4" t="str">
        <f>IF(ISBLANK('Energy data request Aug2023'!Q8),"##BLANK",'Energy data request Aug2023'!Q8)</f>
        <v>##BLANK</v>
      </c>
    </row>
    <row r="5" spans="1:18" x14ac:dyDescent="0.3">
      <c r="B5" t="str">
        <f>'Energy data request Aug2023'!$V$9</f>
        <v>SUP11_080_PR24</v>
      </c>
      <c r="C5" t="str">
        <f>_xlfn.CONCAT('Energy data request Aug2023'!$S$7, " - ", 'Energy data request Aug2023'!S9)</f>
        <v>Energy price forecasts - Wholesale - Percentage change in nominal import input price - Energy</v>
      </c>
      <c r="D5" t="s">
        <v>4</v>
      </c>
      <c r="E5" s="21" t="s">
        <v>67</v>
      </c>
      <c r="F5" t="str">
        <f>IF(ISBLANK('Energy data request Aug2023'!E9),"##BLANK",'Energy data request Aug2023'!E9)</f>
        <v>##BLANK</v>
      </c>
      <c r="G5">
        <f>IF(ISBLANK('Energy data request Aug2023'!F9),"##BLANK",'Energy data request Aug2023'!F9)</f>
        <v>1.2231079020112479</v>
      </c>
      <c r="H5">
        <f>IF(ISBLANK('Energy data request Aug2023'!G9),"##BLANK",'Energy data request Aug2023'!G9)</f>
        <v>1.1487925340710938</v>
      </c>
      <c r="I5">
        <f>IF(ISBLANK('Energy data request Aug2023'!H9),"##BLANK",'Energy data request Aug2023'!H9)</f>
        <v>1.2678012668854461</v>
      </c>
      <c r="J5">
        <f>IF(ISBLANK('Energy data request Aug2023'!I9),"##BLANK",'Energy data request Aug2023'!I9)</f>
        <v>1.1424539155095379</v>
      </c>
      <c r="K5">
        <f>IF(ISBLANK('Energy data request Aug2023'!J9),"##BLANK",'Energy data request Aug2023'!J9)</f>
        <v>1.2983911572193014</v>
      </c>
      <c r="L5">
        <f>IF(ISBLANK('Energy data request Aug2023'!K9),"##BLANK",'Energy data request Aug2023'!K9)</f>
        <v>1.1268008278735464</v>
      </c>
      <c r="M5">
        <f>IF(ISBLANK('Energy data request Aug2023'!L9),"##BLANK",'Energy data request Aug2023'!L9)</f>
        <v>0.95357231466141645</v>
      </c>
      <c r="N5">
        <f>IF(ISBLANK('Energy data request Aug2023'!M9),"##BLANK",'Energy data request Aug2023'!M9)</f>
        <v>0.99984053178453325</v>
      </c>
      <c r="O5">
        <f>IF(ISBLANK('Energy data request Aug2023'!N9),"##BLANK",'Energy data request Aug2023'!N9)</f>
        <v>0.95356216474854572</v>
      </c>
      <c r="P5">
        <f>IF(ISBLANK('Energy data request Aug2023'!O9),"##BLANK",'Energy data request Aug2023'!O9)</f>
        <v>1.0033276112504952</v>
      </c>
      <c r="Q5">
        <f>IF(ISBLANK('Energy data request Aug2023'!P9),"##BLANK",'Energy data request Aug2023'!P9)</f>
        <v>1.0039439165416371</v>
      </c>
      <c r="R5" t="str">
        <f>IF(ISBLANK('Energy data request Aug2023'!Q9),"##BLANK",'Energy data request Aug2023'!Q9)</f>
        <v>##BLANK</v>
      </c>
    </row>
    <row r="6" spans="1:18" x14ac:dyDescent="0.3">
      <c r="B6" t="str">
        <f>'Energy data request Aug2023'!$V$11</f>
        <v>SUP11_081_PR24</v>
      </c>
      <c r="C6" t="str">
        <f>_xlfn.CONCAT('Energy data request Aug2023'!$S$7, " - ", 'Energy data request Aug2023'!S11)</f>
        <v>Energy price forecasts - Wholesale - Nominal export input price - Energy</v>
      </c>
      <c r="D6" t="s">
        <v>3</v>
      </c>
      <c r="E6" s="21" t="s">
        <v>67</v>
      </c>
      <c r="F6">
        <f>IF(ISBLANK('Energy data request Aug2023'!E11),"##BLANK",'Energy data request Aug2023'!E11)</f>
        <v>0</v>
      </c>
      <c r="G6">
        <f>IF(ISBLANK('Energy data request Aug2023'!F11),"##BLANK",'Energy data request Aug2023'!F11)</f>
        <v>0</v>
      </c>
      <c r="H6">
        <f>IF(ISBLANK('Energy data request Aug2023'!G11),"##BLANK",'Energy data request Aug2023'!G11)</f>
        <v>0</v>
      </c>
      <c r="I6">
        <f>IF(ISBLANK('Energy data request Aug2023'!H11),"##BLANK",'Energy data request Aug2023'!H11)</f>
        <v>0</v>
      </c>
      <c r="J6">
        <f>IF(ISBLANK('Energy data request Aug2023'!I11),"##BLANK",'Energy data request Aug2023'!I11)</f>
        <v>0</v>
      </c>
      <c r="K6">
        <f>IF(ISBLANK('Energy data request Aug2023'!J11),"##BLANK",'Energy data request Aug2023'!J11)</f>
        <v>0</v>
      </c>
      <c r="L6">
        <f>IF(ISBLANK('Energy data request Aug2023'!K11),"##BLANK",'Energy data request Aug2023'!K11)</f>
        <v>0</v>
      </c>
      <c r="M6">
        <f>IF(ISBLANK('Energy data request Aug2023'!L11),"##BLANK",'Energy data request Aug2023'!L11)</f>
        <v>0</v>
      </c>
      <c r="N6">
        <f>IF(ISBLANK('Energy data request Aug2023'!M11),"##BLANK",'Energy data request Aug2023'!M11)</f>
        <v>0</v>
      </c>
      <c r="O6">
        <f>IF(ISBLANK('Energy data request Aug2023'!N11),"##BLANK",'Energy data request Aug2023'!N11)</f>
        <v>0</v>
      </c>
      <c r="P6">
        <f>IF(ISBLANK('Energy data request Aug2023'!O11),"##BLANK",'Energy data request Aug2023'!O11)</f>
        <v>0</v>
      </c>
      <c r="Q6">
        <f>IF(ISBLANK('Energy data request Aug2023'!P11),"##BLANK",'Energy data request Aug2023'!P11)</f>
        <v>0</v>
      </c>
      <c r="R6" t="str">
        <f>IF(ISBLANK('Energy data request Aug2023'!Q11),"##BLANK",'Energy data request Aug2023'!Q11)</f>
        <v>##BLANK</v>
      </c>
    </row>
    <row r="7" spans="1:18" x14ac:dyDescent="0.3">
      <c r="B7" t="str">
        <f>'Energy data request Aug2023'!$V$12</f>
        <v>SUP11_082_PR24</v>
      </c>
      <c r="C7" t="str">
        <f>_xlfn.CONCAT('Energy data request Aug2023'!$S$7, " - ", 'Energy data request Aug2023'!S12)</f>
        <v>Energy price forecasts - Wholesale - Percentage change in nominal export input price - Energy</v>
      </c>
      <c r="D7" t="s">
        <v>4</v>
      </c>
      <c r="E7" s="21" t="s">
        <v>67</v>
      </c>
      <c r="F7">
        <f>IF(ISBLANK('Energy data request Aug2023'!E12),"##BLANK",'Energy data request Aug2023'!E12)</f>
        <v>0</v>
      </c>
      <c r="G7">
        <f>IF(ISBLANK('Energy data request Aug2023'!F12),"##BLANK",'Energy data request Aug2023'!F12)</f>
        <v>0</v>
      </c>
      <c r="H7">
        <f>IF(ISBLANK('Energy data request Aug2023'!G12),"##BLANK",'Energy data request Aug2023'!G12)</f>
        <v>0</v>
      </c>
      <c r="I7">
        <f>IF(ISBLANK('Energy data request Aug2023'!H12),"##BLANK",'Energy data request Aug2023'!H12)</f>
        <v>0</v>
      </c>
      <c r="J7">
        <f>IF(ISBLANK('Energy data request Aug2023'!I12),"##BLANK",'Energy data request Aug2023'!I12)</f>
        <v>0</v>
      </c>
      <c r="K7">
        <f>IF(ISBLANK('Energy data request Aug2023'!J12),"##BLANK",'Energy data request Aug2023'!J12)</f>
        <v>0</v>
      </c>
      <c r="L7">
        <f>IF(ISBLANK('Energy data request Aug2023'!K12),"##BLANK",'Energy data request Aug2023'!K12)</f>
        <v>0</v>
      </c>
      <c r="M7">
        <f>IF(ISBLANK('Energy data request Aug2023'!L12),"##BLANK",'Energy data request Aug2023'!L12)</f>
        <v>0</v>
      </c>
      <c r="N7">
        <f>IF(ISBLANK('Energy data request Aug2023'!M12),"##BLANK",'Energy data request Aug2023'!M12)</f>
        <v>0</v>
      </c>
      <c r="O7">
        <f>IF(ISBLANK('Energy data request Aug2023'!N12),"##BLANK",'Energy data request Aug2023'!N12)</f>
        <v>0</v>
      </c>
      <c r="P7">
        <f>IF(ISBLANK('Energy data request Aug2023'!O12),"##BLANK",'Energy data request Aug2023'!O12)</f>
        <v>0</v>
      </c>
      <c r="Q7">
        <f>IF(ISBLANK('Energy data request Aug2023'!P12),"##BLANK",'Energy data request Aug2023'!P12)</f>
        <v>0</v>
      </c>
      <c r="R7" t="str">
        <f>IF(ISBLANK('Energy data request Aug2023'!Q12),"##BLANK",'Energy data request Aug2023'!Q12)</f>
        <v>##BLANK</v>
      </c>
    </row>
    <row r="8" spans="1:18" x14ac:dyDescent="0.3">
      <c r="B8" t="str">
        <f>'Energy data request Aug2023'!$V$14</f>
        <v>SUP11_083_PR24</v>
      </c>
      <c r="C8" t="str">
        <f>_xlfn.CONCAT('Energy data request Aug2023'!$S$7, " - ", 'Energy data request Aug2023'!S14)</f>
        <v>Energy price forecasts - Wholesale - Net nominal input price - Energy</v>
      </c>
      <c r="D8" t="s">
        <v>3</v>
      </c>
      <c r="E8" s="21" t="s">
        <v>67</v>
      </c>
      <c r="F8">
        <f>IF(ISBLANK('Energy data request Aug2023'!E14),"##BLANK",'Energy data request Aug2023'!E14)</f>
        <v>83.927999999999997</v>
      </c>
      <c r="G8">
        <f>IF(ISBLANK('Energy data request Aug2023'!F14),"##BLANK",'Energy data request Aug2023'!F14)</f>
        <v>102.65300000000001</v>
      </c>
      <c r="H8">
        <f>IF(ISBLANK('Energy data request Aug2023'!G14),"##BLANK",'Energy data request Aug2023'!G14)</f>
        <v>117.92700000000001</v>
      </c>
      <c r="I8">
        <f>IF(ISBLANK('Energy data request Aug2023'!H14),"##BLANK",'Energy data request Aug2023'!H14)</f>
        <v>149.50800000000001</v>
      </c>
      <c r="J8">
        <f>IF(ISBLANK('Energy data request Aug2023'!I14),"##BLANK",'Energy data request Aug2023'!I14)</f>
        <v>170.80600000000001</v>
      </c>
      <c r="K8">
        <f>IF(ISBLANK('Energy data request Aug2023'!J14),"##BLANK",'Energy data request Aug2023'!J14)</f>
        <v>221.773</v>
      </c>
      <c r="L8">
        <f>IF(ISBLANK('Energy data request Aug2023'!K14),"##BLANK",'Energy data request Aug2023'!K14)</f>
        <v>249.89400000000001</v>
      </c>
      <c r="M8">
        <f>IF(ISBLANK('Energy data request Aug2023'!L14),"##BLANK",'Energy data request Aug2023'!L14)</f>
        <v>238.292</v>
      </c>
      <c r="N8">
        <f>IF(ISBLANK('Energy data request Aug2023'!M14),"##BLANK",'Energy data request Aug2023'!M14)</f>
        <v>238.25399999999999</v>
      </c>
      <c r="O8">
        <f>IF(ISBLANK('Energy data request Aug2023'!N14),"##BLANK",'Energy data request Aug2023'!N14)</f>
        <v>227.19</v>
      </c>
      <c r="P8">
        <f>IF(ISBLANK('Energy data request Aug2023'!O14),"##BLANK",'Energy data request Aug2023'!O14)</f>
        <v>227.946</v>
      </c>
      <c r="Q8">
        <f>IF(ISBLANK('Energy data request Aug2023'!P14),"##BLANK",'Energy data request Aug2023'!P14)</f>
        <v>228.845</v>
      </c>
      <c r="R8" t="str">
        <f>IF(ISBLANK('Energy data request Aug2023'!Q14),"##BLANK",'Energy data request Aug2023'!Q14)</f>
        <v>##BLANK</v>
      </c>
    </row>
    <row r="9" spans="1:18" x14ac:dyDescent="0.3">
      <c r="B9" t="str">
        <f>'Energy data request Aug2023'!$V$15</f>
        <v>SUP11_084_PR24</v>
      </c>
      <c r="C9" t="str">
        <f>_xlfn.CONCAT('Energy data request Aug2023'!$S$7, " - ", 'Energy data request Aug2023'!S15)</f>
        <v>Energy price forecasts - Wholesale - Percentage change in net nominal input price - Energy</v>
      </c>
      <c r="D9" t="s">
        <v>4</v>
      </c>
      <c r="E9" s="21" t="s">
        <v>67</v>
      </c>
      <c r="F9" t="str">
        <f>IF(ISBLANK('Energy data request Aug2023'!E15),"##BLANK",'Energy data request Aug2023'!E15)</f>
        <v>##BLANK</v>
      </c>
      <c r="G9">
        <f>IF(ISBLANK('Energy data request Aug2023'!F15),"##BLANK",'Energy data request Aug2023'!F15)</f>
        <v>1.2231079020112479</v>
      </c>
      <c r="H9">
        <f>IF(ISBLANK('Energy data request Aug2023'!G15),"##BLANK",'Energy data request Aug2023'!G15)</f>
        <v>1.1487925340710938</v>
      </c>
      <c r="I9">
        <f>IF(ISBLANK('Energy data request Aug2023'!H15),"##BLANK",'Energy data request Aug2023'!H15)</f>
        <v>1.2678012668854461</v>
      </c>
      <c r="J9">
        <f>IF(ISBLANK('Energy data request Aug2023'!I15),"##BLANK",'Energy data request Aug2023'!I15)</f>
        <v>1.1424539155095379</v>
      </c>
      <c r="K9">
        <f>IF(ISBLANK('Energy data request Aug2023'!J15),"##BLANK",'Energy data request Aug2023'!J15)</f>
        <v>1.2983911572193014</v>
      </c>
      <c r="L9">
        <f>IF(ISBLANK('Energy data request Aug2023'!K15),"##BLANK",'Energy data request Aug2023'!K15)</f>
        <v>1.1268008278735464</v>
      </c>
      <c r="M9">
        <f>IF(ISBLANK('Energy data request Aug2023'!L15),"##BLANK",'Energy data request Aug2023'!L15)</f>
        <v>0.95357231466141645</v>
      </c>
      <c r="N9">
        <f>IF(ISBLANK('Energy data request Aug2023'!M15),"##BLANK",'Energy data request Aug2023'!M15)</f>
        <v>0.99984053178453325</v>
      </c>
      <c r="O9">
        <f>IF(ISBLANK('Energy data request Aug2023'!N15),"##BLANK",'Energy data request Aug2023'!N15)</f>
        <v>0.95356216474854572</v>
      </c>
      <c r="P9">
        <f>IF(ISBLANK('Energy data request Aug2023'!O15),"##BLANK",'Energy data request Aug2023'!O15)</f>
        <v>1.0033276112504952</v>
      </c>
      <c r="Q9">
        <f>IF(ISBLANK('Energy data request Aug2023'!P15),"##BLANK",'Energy data request Aug2023'!P15)</f>
        <v>1.0039439165416371</v>
      </c>
      <c r="R9" t="str">
        <f>IF(ISBLANK('Energy data request Aug2023'!Q15),"##BLANK",'Energy data request Aug2023'!Q15)</f>
        <v>##BLANK</v>
      </c>
    </row>
    <row r="10" spans="1:18" x14ac:dyDescent="0.3">
      <c r="B10" t="str">
        <f>'Energy data request Aug2023'!$V$18</f>
        <v>SUP11_085_PR24</v>
      </c>
      <c r="C10" t="str">
        <f>_xlfn.CONCAT('Energy data request Aug2023'!$S$17, " - ", 'Energy data request Aug2023'!S18)</f>
        <v>Energy price forecasts - Retail - Net nominal input price - Energy</v>
      </c>
      <c r="D10" t="s">
        <v>3</v>
      </c>
      <c r="E10" s="21" t="s">
        <v>67</v>
      </c>
      <c r="F10">
        <f>IF(ISBLANK('Energy data request Aug2023'!E18),"##BLANK",'Energy data request Aug2023'!E18)</f>
        <v>83.927999999999997</v>
      </c>
      <c r="G10">
        <f>IF(ISBLANK('Energy data request Aug2023'!F18),"##BLANK",'Energy data request Aug2023'!F18)</f>
        <v>102.65300000000001</v>
      </c>
      <c r="H10">
        <f>IF(ISBLANK('Energy data request Aug2023'!G18),"##BLANK",'Energy data request Aug2023'!G18)</f>
        <v>117.92700000000001</v>
      </c>
      <c r="I10">
        <f>IF(ISBLANK('Energy data request Aug2023'!H18),"##BLANK",'Energy data request Aug2023'!H18)</f>
        <v>149.50800000000001</v>
      </c>
      <c r="J10">
        <f>IF(ISBLANK('Energy data request Aug2023'!I18),"##BLANK",'Energy data request Aug2023'!I18)</f>
        <v>170.80600000000001</v>
      </c>
      <c r="K10">
        <f>IF(ISBLANK('Energy data request Aug2023'!J18),"##BLANK",'Energy data request Aug2023'!J18)</f>
        <v>221.773</v>
      </c>
      <c r="L10">
        <f>IF(ISBLANK('Energy data request Aug2023'!K18),"##BLANK",'Energy data request Aug2023'!K18)</f>
        <v>249.89400000000001</v>
      </c>
      <c r="M10">
        <f>IF(ISBLANK('Energy data request Aug2023'!L18),"##BLANK",'Energy data request Aug2023'!L18)</f>
        <v>238.292</v>
      </c>
      <c r="N10">
        <f>IF(ISBLANK('Energy data request Aug2023'!M18),"##BLANK",'Energy data request Aug2023'!M18)</f>
        <v>238.25399999999999</v>
      </c>
      <c r="O10">
        <f>IF(ISBLANK('Energy data request Aug2023'!N18),"##BLANK",'Energy data request Aug2023'!N18)</f>
        <v>227.19</v>
      </c>
      <c r="P10">
        <f>IF(ISBLANK('Energy data request Aug2023'!O18),"##BLANK",'Energy data request Aug2023'!O18)</f>
        <v>227.946</v>
      </c>
      <c r="Q10">
        <f>IF(ISBLANK('Energy data request Aug2023'!P18),"##BLANK",'Energy data request Aug2023'!P18)</f>
        <v>228.845</v>
      </c>
      <c r="R10" t="str">
        <f>IF(ISBLANK('Energy data request Aug2023'!Q18),"##BLANK",'Energy data request Aug2023'!Q18)</f>
        <v>##BLANK</v>
      </c>
    </row>
    <row r="11" spans="1:18" x14ac:dyDescent="0.3">
      <c r="B11" t="str">
        <f>'Energy data request Aug2023'!$V$19</f>
        <v>SUP11_086_PR24</v>
      </c>
      <c r="C11" t="str">
        <f>_xlfn.CONCAT('Energy data request Aug2023'!$S$17, " - ", 'Energy data request Aug2023'!S19)</f>
        <v>Energy price forecasts - Retail - Percentage change in net nominal input price - Energy</v>
      </c>
      <c r="D11" t="s">
        <v>4</v>
      </c>
      <c r="E11" s="21" t="s">
        <v>67</v>
      </c>
      <c r="F11" t="str">
        <f>IF(ISBLANK('Energy data request Aug2023'!E19),"##BLANK",'Energy data request Aug2023'!E19)</f>
        <v>##BLANK</v>
      </c>
      <c r="G11" t="str">
        <f>IF(ISBLANK('Energy data request Aug2023'!F19),"##BLANK",'Energy data request Aug2023'!F19)</f>
        <v>##BLANK</v>
      </c>
      <c r="H11" t="str">
        <f>IF(ISBLANK('Energy data request Aug2023'!G19),"##BLANK",'Energy data request Aug2023'!G19)</f>
        <v>##BLANK</v>
      </c>
      <c r="I11" t="str">
        <f>IF(ISBLANK('Energy data request Aug2023'!H19),"##BLANK",'Energy data request Aug2023'!H19)</f>
        <v>##BLANK</v>
      </c>
      <c r="J11" t="str">
        <f>IF(ISBLANK('Energy data request Aug2023'!I19),"##BLANK",'Energy data request Aug2023'!I19)</f>
        <v>##BLANK</v>
      </c>
      <c r="K11" t="str">
        <f>IF(ISBLANK('Energy data request Aug2023'!J19),"##BLANK",'Energy data request Aug2023'!J19)</f>
        <v>##BLANK</v>
      </c>
      <c r="L11" t="str">
        <f>IF(ISBLANK('Energy data request Aug2023'!K19),"##BLANK",'Energy data request Aug2023'!K19)</f>
        <v>##BLANK</v>
      </c>
      <c r="M11" t="str">
        <f>IF(ISBLANK('Energy data request Aug2023'!L19),"##BLANK",'Energy data request Aug2023'!L19)</f>
        <v>##BLANK</v>
      </c>
      <c r="N11" t="str">
        <f>IF(ISBLANK('Energy data request Aug2023'!M19),"##BLANK",'Energy data request Aug2023'!M19)</f>
        <v>##BLANK</v>
      </c>
      <c r="O11" t="str">
        <f>IF(ISBLANK('Energy data request Aug2023'!N19),"##BLANK",'Energy data request Aug2023'!N19)</f>
        <v>##BLANK</v>
      </c>
      <c r="P11" t="str">
        <f>IF(ISBLANK('Energy data request Aug2023'!O19),"##BLANK",'Energy data request Aug2023'!O19)</f>
        <v>##BLANK</v>
      </c>
      <c r="Q11" t="str">
        <f>IF(ISBLANK('Energy data request Aug2023'!P19),"##BLANK",'Energy data request Aug2023'!P19)</f>
        <v>##BLANK</v>
      </c>
      <c r="R11" t="str">
        <f>IF(ISBLANK('Energy data request Aug2023'!Q19),"##BLANK",'Energy data request Aug2023'!Q19)</f>
        <v>##BLANK</v>
      </c>
    </row>
    <row r="12" spans="1:18" x14ac:dyDescent="0.3">
      <c r="B12" t="str">
        <f>'Energy data request Aug2023'!$AA$22</f>
        <v>SUP11_087_PR24</v>
      </c>
      <c r="C12" t="str">
        <f>_xlfn.CONCAT('Energy data request Aug2023'!$S$21, " - ", 'Energy data request Aug2023'!S22)</f>
        <v>Consumption forecasts - Percentage of forecast energy consumption hedged</v>
      </c>
      <c r="D12" t="s">
        <v>4</v>
      </c>
      <c r="E12" s="21" t="s">
        <v>67</v>
      </c>
      <c r="F12" t="str">
        <f>IF(ISBLANK('Energy data request Aug2023'!E22),"##BLANK",'Energy data request Aug2023'!E22)</f>
        <v>##BLANK</v>
      </c>
      <c r="G12" t="str">
        <f>IF(ISBLANK('Energy data request Aug2023'!F22),"##BLANK",'Energy data request Aug2023'!F22)</f>
        <v>##BLANK</v>
      </c>
      <c r="H12" t="str">
        <f>IF(ISBLANK('Energy data request Aug2023'!G22),"##BLANK",'Energy data request Aug2023'!G22)</f>
        <v>##BLANK</v>
      </c>
      <c r="I12" t="str">
        <f>IF(ISBLANK('Energy data request Aug2023'!H22),"##BLANK",'Energy data request Aug2023'!H22)</f>
        <v>##BLANK</v>
      </c>
      <c r="J12" t="str">
        <f>IF(ISBLANK('Energy data request Aug2023'!I22),"##BLANK",'Energy data request Aug2023'!I22)</f>
        <v>##BLANK</v>
      </c>
      <c r="K12">
        <f>IF(ISBLANK('Energy data request Aug2023'!J22),"##BLANK",'Energy data request Aug2023'!J22)</f>
        <v>1</v>
      </c>
      <c r="L12">
        <f>IF(ISBLANK('Energy data request Aug2023'!K22),"##BLANK",'Energy data request Aug2023'!K22)</f>
        <v>1</v>
      </c>
      <c r="M12">
        <f>IF(ISBLANK('Energy data request Aug2023'!L22),"##BLANK",'Energy data request Aug2023'!L22)</f>
        <v>0</v>
      </c>
      <c r="N12">
        <f>IF(ISBLANK('Energy data request Aug2023'!M22),"##BLANK",'Energy data request Aug2023'!M22)</f>
        <v>0</v>
      </c>
      <c r="O12">
        <f>IF(ISBLANK('Energy data request Aug2023'!N22),"##BLANK",'Energy data request Aug2023'!N22)</f>
        <v>0</v>
      </c>
      <c r="P12">
        <f>IF(ISBLANK('Energy data request Aug2023'!O22),"##BLANK",'Energy data request Aug2023'!O22)</f>
        <v>0</v>
      </c>
      <c r="Q12">
        <f>IF(ISBLANK('Energy data request Aug2023'!P22),"##BLANK",'Energy data request Aug2023'!P22)</f>
        <v>0</v>
      </c>
      <c r="R12" t="str">
        <f>IF(ISBLANK('Energy data request Aug2023'!Q22),"##BLANK",'Energy data request Aug2023'!Q22)</f>
        <v>##BLANK</v>
      </c>
    </row>
  </sheetData>
  <conditionalFormatting sqref="B2">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1780788CE230408D5FB6B4D19807C9" ma:contentTypeVersion="18" ma:contentTypeDescription="Create a new document." ma:contentTypeScope="" ma:versionID="3a44faf7776684698994ee057cb4ddac">
  <xsd:schema xmlns:xsd="http://www.w3.org/2001/XMLSchema" xmlns:xs="http://www.w3.org/2001/XMLSchema" xmlns:p="http://schemas.microsoft.com/office/2006/metadata/properties" xmlns:ns2="963ed5a7-332a-41b3-b49c-f61625053eee" xmlns:ns3="f51f1067-fcb8-4131-b194-4dd929cf9204" targetNamespace="http://schemas.microsoft.com/office/2006/metadata/properties" ma:root="true" ma:fieldsID="33a0c923417f6f288458b9985758fc8a" ns2:_="" ns3:_="">
    <xsd:import namespace="963ed5a7-332a-41b3-b49c-f61625053eee"/>
    <xsd:import namespace="f51f1067-fcb8-4131-b194-4dd929cf9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ed5a7-332a-41b3-b49c-f61625053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fb1ca6-37e9-4708-9eb0-4f21c3f7a36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1f1067-fcb8-4131-b194-4dd929cf920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ce1316-88e2-4c5f-ba67-d164dc69efe0}" ma:internalName="TaxCatchAll" ma:showField="CatchAllData" ma:web="f51f1067-fcb8-4131-b194-4dd929cf9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51f1067-fcb8-4131-b194-4dd929cf9204">
      <UserInfo>
        <DisplayName>Jon Clyne</DisplayName>
        <AccountId>24581</AccountId>
        <AccountType/>
      </UserInfo>
      <UserInfo>
        <DisplayName>Asen Velyov</DisplayName>
        <AccountId>24593</AccountId>
        <AccountType/>
      </UserInfo>
      <UserInfo>
        <DisplayName>Elly Shafran</DisplayName>
        <AccountId>24586</AccountId>
        <AccountType/>
      </UserInfo>
      <UserInfo>
        <DisplayName>Lewis Heather</DisplayName>
        <AccountId>513</AccountId>
        <AccountType/>
      </UserInfo>
      <UserInfo>
        <DisplayName>Nick Hodges</DisplayName>
        <AccountId>73</AccountId>
        <AccountType/>
      </UserInfo>
      <UserInfo>
        <DisplayName>Emmanuella Gentzoglanis</DisplayName>
        <AccountId>908</AccountId>
        <AccountType/>
      </UserInfo>
      <UserInfo>
        <DisplayName>James Gillingham</DisplayName>
        <AccountId>435</AccountId>
        <AccountType/>
      </UserInfo>
      <UserInfo>
        <DisplayName>Paget Fulcher</DisplayName>
        <AccountId>75</AccountId>
        <AccountType/>
      </UserInfo>
      <UserInfo>
        <DisplayName>Oliver Bubb-Humfryes</DisplayName>
        <AccountId>74</AccountId>
        <AccountType/>
      </UserInfo>
      <UserInfo>
        <DisplayName>Andrei Vladareanu</DisplayName>
        <AccountId>53</AccountId>
        <AccountType/>
      </UserInfo>
      <UserInfo>
        <DisplayName>Benjamin Osenius-Eite</DisplayName>
        <AccountId>11941</AccountId>
        <AccountType/>
      </UserInfo>
      <UserInfo>
        <DisplayName>Ella Pybus</DisplayName>
        <AccountId>340</AccountId>
        <AccountType/>
      </UserInfo>
      <UserInfo>
        <DisplayName>Shafiq Pandor</DisplayName>
        <AccountId>6658</AccountId>
        <AccountType/>
      </UserInfo>
      <UserInfo>
        <DisplayName>Will Edmonds</DisplayName>
        <AccountId>23262</AccountId>
        <AccountType/>
      </UserInfo>
      <UserInfo>
        <DisplayName>Gary Keane</DisplayName>
        <AccountId>7059</AccountId>
        <AccountType/>
      </UserInfo>
      <UserInfo>
        <DisplayName>Rakhee Pabari</DisplayName>
        <AccountId>115</AccountId>
        <AccountType/>
      </UserInfo>
      <UserInfo>
        <DisplayName>Gaynor Mather</DisplayName>
        <AccountId>60</AccountId>
        <AccountType/>
      </UserInfo>
      <UserInfo>
        <DisplayName>Patrick Taylor</DisplayName>
        <AccountId>76</AccountId>
        <AccountType/>
      </UserInfo>
      <UserInfo>
        <DisplayName>Mark Cockburn</DisplayName>
        <AccountId>71</AccountId>
        <AccountType/>
      </UserInfo>
      <UserInfo>
        <DisplayName>Attila Hajos</DisplayName>
        <AccountId>55</AccountId>
        <AccountType/>
      </UserInfo>
    </SharedWithUsers>
    <TaxCatchAll xmlns="f51f1067-fcb8-4131-b194-4dd929cf9204" xsi:nil="true"/>
    <lcf76f155ced4ddcb4097134ff3c332f xmlns="963ed5a7-332a-41b3-b49c-f61625053e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E49E7C-F3F3-4A77-A049-3CC30A1BE735}"/>
</file>

<file path=customXml/itemProps2.xml><?xml version="1.0" encoding="utf-8"?>
<ds:datastoreItem xmlns:ds="http://schemas.openxmlformats.org/officeDocument/2006/customXml" ds:itemID="{BC30EE5F-22DC-4813-B372-5F7FF4ED13D8}">
  <ds:schemaRefs>
    <ds:schemaRef ds:uri="http://schemas.microsoft.com/sharepoint/v3/contenttype/forms"/>
  </ds:schemaRefs>
</ds:datastoreItem>
</file>

<file path=customXml/itemProps3.xml><?xml version="1.0" encoding="utf-8"?>
<ds:datastoreItem xmlns:ds="http://schemas.openxmlformats.org/officeDocument/2006/customXml" ds:itemID="{24EA1C87-3A8E-42FD-95B9-030B8D67EF0B}">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b2bdb4f-76cc-4d45-a64a-32b9c6b89ce8"/>
    <ds:schemaRef ds:uri="http://purl.org/dc/terms/"/>
    <ds:schemaRef ds:uri="1e818161-2d80-45d8-b75f-24b0af4595b9"/>
    <ds:schemaRef ds:uri="http://schemas.microsoft.com/office/2006/metadata/properties"/>
    <ds:schemaRef ds:uri="http://www.w3.org/XML/1998/namespace"/>
    <ds:schemaRef ds:uri="http://purl.org/dc/dcmitype/"/>
    <ds:schemaRef ds:uri="d7937876-e6a2-4a2f-9003-a5a9bcbffe62"/>
    <ds:schemaRef ds:uri="71c95305-930c-4d63-9794-2d644343057c"/>
    <ds:schemaRef ds:uri="e977ff61-02db-41ba-b0af-78a2a0b9367c"/>
    <ds:schemaRef ds:uri="f51f1067-fcb8-4131-b194-4dd929cf9204"/>
    <ds:schemaRef ds:uri="963ed5a7-332a-41b3-b49c-f61625053eee"/>
    <ds:schemaRef ds:uri="cb7fa117-24bb-48ac-a1ad-faa3d5b1e636"/>
    <ds:schemaRef ds:uri="e13fa90a-3b4a-4c88-bc6a-a0f8ea3b75c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Energy data request Aug2023</vt:lpstr>
      <vt:lpstr>F_Outputs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de Jong</dc:creator>
  <cp:keywords/>
  <dc:description/>
  <cp:lastModifiedBy>Simmonds, Emma</cp:lastModifiedBy>
  <cp:revision/>
  <dcterms:created xsi:type="dcterms:W3CDTF">2019-08-13T06:43:34Z</dcterms:created>
  <dcterms:modified xsi:type="dcterms:W3CDTF">2023-09-28T13:45:46Z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da7fe984-74c4-41ca-a3a0-07b0cd9b0000</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0x0101003F1780788CE230408D5FB6B4D19807C9</vt:lpwstr>
  </property>
  <property fmtid="{D5CDD505-2E9C-101B-9397-08002B2CF9AE}" pid="6" name="Comparison_Temp4RowInsertions">
    <vt:lpwstr/>
  </property>
  <property fmtid="{D5CDD505-2E9C-101B-9397-08002B2CF9AE}" pid="7" name="Comparison_Temp4ColumnInsertions">
    <vt:lpwstr/>
  </property>
  <property fmtid="{D5CDD505-2E9C-101B-9397-08002B2CF9AE}" pid="8" name="Comparison_Temp4CellChanges1_1">
    <vt:lpwstr>CgAAAB+LCAAAAAAABAAzNzcxNjI2qnE0BAD0Bb+rCgAAAA==</vt:lpwstr>
  </property>
  <property fmtid="{D5CDD505-2E9C-101B-9397-08002B2CF9AE}" pid="9" name="Comparison_Thoughts_todo13RowInsertions">
    <vt:lpwstr/>
  </property>
  <property fmtid="{D5CDD505-2E9C-101B-9397-08002B2CF9AE}" pid="10" name="Comparison_Thoughts_todo13ColumnInsertions">
    <vt:lpwstr/>
  </property>
  <property fmtid="{D5CDD505-2E9C-101B-9397-08002B2CF9AE}" pid="11" name="Comparison_Intro5RowInsertions">
    <vt:lpwstr/>
  </property>
  <property fmtid="{D5CDD505-2E9C-101B-9397-08002B2CF9AE}" pid="12" name="Comparison_Intro5ColumnInsertions">
    <vt:lpwstr/>
  </property>
  <property fmtid="{D5CDD505-2E9C-101B-9397-08002B2CF9AE}" pid="13" name="Comparison_Lists5RowInsertions">
    <vt:lpwstr/>
  </property>
  <property fmtid="{D5CDD505-2E9C-101B-9397-08002B2CF9AE}" pid="14" name="Comparison_Lists5ColumnInsertions">
    <vt:lpwstr/>
  </property>
  <property fmtid="{D5CDD505-2E9C-101B-9397-08002B2CF9AE}" pid="15" name="Comparison_Constants9RowInsertions">
    <vt:lpwstr/>
  </property>
  <property fmtid="{D5CDD505-2E9C-101B-9397-08002B2CF9AE}" pid="16" name="Comparison_Constants9ColumnInsertions">
    <vt:lpwstr/>
  </property>
  <property fmtid="{D5CDD505-2E9C-101B-9397-08002B2CF9AE}" pid="17" name="Comparison_Constants9CellChanges1_1">
    <vt:lpwstr>CgAAAB+LCAAAAAAABAAzNzcxNjI2qnE0BAD0Bb+rCgAAAA==</vt:lpwstr>
  </property>
  <property fmtid="{D5CDD505-2E9C-101B-9397-08002B2CF9AE}" pid="18" name="Comparison_Settings8RowInsertions">
    <vt:lpwstr>176,177,178,179,180,181,182,183,184,185,186,187,188</vt:lpwstr>
  </property>
  <property fmtid="{D5CDD505-2E9C-101B-9397-08002B2CF9AE}" pid="19" name="Comparison_Settings8ColumnInsertions">
    <vt:lpwstr/>
  </property>
  <property fmtid="{D5CDD505-2E9C-101B-9397-08002B2CF9AE}" pid="20" name="Comparison_Settings8CellChanges1_1">
    <vt:lpwstr>bQUAAB+LCAAAAAAABAAtlEty3TgMRTekKgskAZKeObZeqSuTLOgtvs9RMiD+vIAAUHOO3np7f8VHjGijz/X+rnnctY//an/+hn9H7OOCfL6U7r9qU216HzIajtE+ouacLfJ9cfvF7T/wr18I1zw/X/M8bs4f5K9fCK8ZGAJDaAiiGlGAca7H0XQ0hK7QsQ4iBhGD6x254xw6NSSOxJAakugiojAWso7SUUROHBPD1KCwFBYeKp/7eC0KXtS4Ah7</vt:lpwstr>
  </property>
  <property fmtid="{D5CDD505-2E9C-101B-9397-08002B2CF9AE}" pid="21" name="Comparison_Settings8CellChanges1_2">
    <vt:lpwstr>H9yNT3mrELGKIXRSwOpzcK5ETTspFhkWGNeHruDa2jW1PZGybHJsccZ6SkDRJlwxJSkoiBvHriV8Sm3+qxgketWzNEY4oHNZSWs7pdE6nkt6mtzUl07Wu2o8fHXe0lJS2YchQnariNfG6eP1k5L1xrXsNCYeV99QrSrf8Xkp+Q586ppJQfemw5u6n9C3UAGUIP069rho3fmJYxvDG0JZ6044lzYeomjytOZ/gJ0QpG5WmtaSlpaVBrkhryQfPPp</vt:lpwstr>
  </property>
  <property fmtid="{D5CDD505-2E9C-101B-9397-08002B2CF9AE}" pid="22" name="Comparison_Settings8CellChanges1_3">
    <vt:lpwstr>Z5y1mUbSrhyzaVbSoTlTnKHOV8SrxK6ks7VH6gL0eUWwmbn1p+ZZWS3SibOL3rqkp+sPFu2qix+/tmnW/W8Wa7brbt9+JRjTP26vt9se/X8wYmnBSsKue4WFUOPOCMmIsc/As/GVlTDpwes6YceMGZNWvKgbumrhOYW0z48qmzbRLXyj1iy65/W+bcm918dobhS1T9ekYuUXq8S/VZIfG6eClKisIoJUpDyV1I8Z5hMR2JNq+VFZR3GZFESYASo</vt:lpwstr>
  </property>
  <property fmtid="{D5CDD505-2E9C-101B-9397-08002B2CF9AE}" pid="23" name="Comparison_Settings8CellChanges1_4">
    <vt:lpwstr>AQoAUqAegBKyTLm+KjMzg8q/DWE/wYJqhO08xJUh+cQJKju6XRfpstqk8OOhq8egsOmho8foiqo/wCI6vwfMyUlA20FAAA=</vt:lpwstr>
  </property>
  <property fmtid="{D5CDD505-2E9C-101B-9397-08002B2CF9AE}" pid="24" name="Comparison_I &gt;3RowInsertions">
    <vt:lpwstr/>
  </property>
  <property fmtid="{D5CDD505-2E9C-101B-9397-08002B2CF9AE}" pid="25" name="Comparison_I &gt;3ColumnInsertions">
    <vt:lpwstr/>
  </property>
  <property fmtid="{D5CDD505-2E9C-101B-9397-08002B2CF9AE}" pid="26" name="Comparison_Historic8RowInsertions">
    <vt:lpwstr/>
  </property>
  <property fmtid="{D5CDD505-2E9C-101B-9397-08002B2CF9AE}" pid="27" name="Comparison_Historic8ColumnInsertions">
    <vt:lpwstr/>
  </property>
  <property fmtid="{D5CDD505-2E9C-101B-9397-08002B2CF9AE}" pid="28" name="Comparison_Historic8CellChanges1_1">
    <vt:lpwstr>CgAAAB+LCAAAAAAABAAzNzcxNjI2qnE0BAD0Bb+rCgAAAA==</vt:lpwstr>
  </property>
  <property fmtid="{D5CDD505-2E9C-101B-9397-08002B2CF9AE}" pid="29" name="Comparison_PriceEffects12RowInsertions">
    <vt:lpwstr/>
  </property>
  <property fmtid="{D5CDD505-2E9C-101B-9397-08002B2CF9AE}" pid="30" name="Comparison_PriceEffects12ColumnInsertions">
    <vt:lpwstr/>
  </property>
  <property fmtid="{D5CDD505-2E9C-101B-9397-08002B2CF9AE}" pid="31" name="Comparison_PriceEffects12CellChanges1_1">
    <vt:lpwstr>CgAAAB+LCAAAAAAABAAzNzcxNjI2qnE0BAD0Bb+rCgAAAA==</vt:lpwstr>
  </property>
  <property fmtid="{D5CDD505-2E9C-101B-9397-08002B2CF9AE}" pid="32" name="Comparison_Efficiencies12RowInsertions">
    <vt:lpwstr/>
  </property>
  <property fmtid="{D5CDD505-2E9C-101B-9397-08002B2CF9AE}" pid="33" name="Comparison_Efficiencies12ColumnInsertions">
    <vt:lpwstr/>
  </property>
  <property fmtid="{D5CDD505-2E9C-101B-9397-08002B2CF9AE}" pid="34" name="Comparison_Efficiencies12CellChanges1_1">
    <vt:lpwstr>CgAAAB+LCAAAAAAABAAzNzcxNjI2qnE0BAD0Bb+rCgAAAA==</vt:lpwstr>
  </property>
  <property fmtid="{D5CDD505-2E9C-101B-9397-08002B2CF9AE}" pid="35" name="Comparison_Drivers7RowInsertions">
    <vt:lpwstr/>
  </property>
  <property fmtid="{D5CDD505-2E9C-101B-9397-08002B2CF9AE}" pid="36" name="Comparison_Drivers7ColumnInsertions">
    <vt:lpwstr/>
  </property>
  <property fmtid="{D5CDD505-2E9C-101B-9397-08002B2CF9AE}" pid="37" name="Comparison_Drivers7CellChanges1_1">
    <vt:lpwstr>1AYAAB+LCAAAAAAABAAllEtuHEEMQy/UQFok+zc7x0gQwAFSm9xmDh89ZeEyx0RRrCdjriuW9f6o7fvRP7X3ob1eHP3xqG91XtelOt5furbful5/+veX7tZ367v10/pp/Wxf3rff3l9/+veXq3W1rtZqrdZq7dZu7dZpndZpfbQ+Wh+tz9Zn63P7qf3YfnH87eP18R3Zf7xeHDgXzjXOhXPj3Dg3zj3OjfPgPDgPzjPO007tL452+vjLx3Za9h8</vt:lpwstr>
  </property>
  <property fmtid="{D5CDD505-2E9C-101B-9397-08002B2CF9AE}" pid="38" name="Comparison_Drivers7CellChanges1_2">
    <vt:lpwstr>Lp3AKp8YpHOEIRzgaRzjGMY5xPI5xghOc4GSc4Bw4vLR4ac1Li5fWiXPinDjnOIApGBQMCgY1DAoGBYOCQcGghkHBoGBQMCgY1DAoGAgGgoFgoGEgGAgGgoFgoGEgGAgGgoFgoGEgGAgGgoFgoGEgGIjWorVorWktWovWorVorWktWovWorVorWktWpvWprVp7WltWpvWprVp7WltWpvWprVp7WltWpvWprVp7WltWpvNmc2ZzXk2ZzZnNmc2Zz</vt:lpwstr>
  </property>
  <property fmtid="{D5CDD505-2E9C-101B-9397-08002B2CF9AE}" pid="39" name="Comparison_Drivers7CellChanges1_3">
    <vt:lpwstr>bn2ZzZnNmc2ZzZnGdz8y8dWofWoWqoGqqGfqFf6BdKhVKhVGgSmoQmYXwYH8aHmWFmmJkZBOwAOxAOhAPhgDVgDVjzfKvj6X+E/Xyv/yu5tvV/A3eLAf5sa/g23jU4m+Yaeg1vDaxmtYZNo1mDokmseXk/fIXr/eQVrvdjV7jez1zhej9whev9tBWu96NWuB6uU6wfskKxfsIKxfoFSxMNzqUJB+XSxINxaQaAcGlGgG9phoBuacaAbWkGgWxpR</vt:lpwstr>
  </property>
  <property fmtid="{D5CDD505-2E9C-101B-9397-08002B2CF9AE}" pid="40" name="Comparison_Drivers7CellChanges1_4">
    <vt:lpwstr>oFraYYNquz13H7eH3xZcmw/+AriQN2oG/Wgnlb9lcKBKhQ3+iuDA2WUUUEFdaAO1Ik6UcwoZhQzihnFjGKGmCFmiBlihpghZogZYoZIESkiRaSIFJFiUkyKSTEpJsWkmBSTYpqapqapaWqamqYhJaSElJASUkJKSAkpISWkhJSQElIyKTQNTUPT0DQ0nSVUR1z3+1O7t0/p6MP3P+r9TJ3UBgAA</vt:lpwstr>
  </property>
  <property fmtid="{D5CDD505-2E9C-101B-9397-08002B2CF9AE}" pid="41" name="Comparison_Elasticities12RowInsertions">
    <vt:lpwstr/>
  </property>
  <property fmtid="{D5CDD505-2E9C-101B-9397-08002B2CF9AE}" pid="42" name="Comparison_Elasticities12ColumnInsertions">
    <vt:lpwstr/>
  </property>
  <property fmtid="{D5CDD505-2E9C-101B-9397-08002B2CF9AE}" pid="43" name="Comparison_Elasticities12CellChanges1_1">
    <vt:lpwstr>xw0AAB+LCAAAAAAABAAll0Fy3DoMBS+kqpgiQUneJanvzSBF8D4+/O8eL6D3ptolDp8BxLmu0c9+fv9ux595H39a43G2+9MHH+f9q83rus4W36/z/KSOfyh1LJQ6Nkodr3PCJ3zCJ3zCJ3zCJ/yCX/ALfsEv+AW/4Bf8ht/wG37Db/gNv+E3/IE/8Af+wB/4A3/gz/HqH5/U8Q+ljoVSx0YpeIM3eIM3eIM3eIM3OPfr3A+l4NwP3SgF7/AO7/A</vt:lpwstr>
  </property>
  <property fmtid="{D5CDD505-2E9C-101B-9397-08002B2CF9AE}" pid="44" name="Comparison_Elasticities12CellChanges1_2">
    <vt:lpwstr>O7/AO7/AOH/ABH/ABH/ABH/ABD3jAAx7wgAc84AEnv05+KAUnP3SjFJz8OvmhFJz80I1ScPLr5IdScPJDN0rBya+TH0rByQ/dKHW8BvkN8kOpY6HUsVEKTn6D/FAKTn7oRik4+Q3yQyk4+aEbpeDkN8gPpeDkh26UgpPfID+UgpMfulEKzv0G90MpOPdDN0rBud/gfigF537oRqnjFdwvuB9KHQuljo1ScO4X3A+l4NwP3SgF537B/VAKzv3QjV</vt:lpwstr>
  </property>
  <property fmtid="{D5CDD505-2E9C-101B-9397-08002B2CF9AE}" pid="45" name="Comparison_Elasticities12CellChanges1_3">
    <vt:lpwstr>Jw7hfcD6Xg3A/dKAXnfsH9UArO/dCNUnD6I+gPlILTH+hGKTj9EfQHSsHpD3SjFJz+CPoDpeD0B7pRCk5+QX4oBSc/dKMUnPyC/FAKTn7oRqnjNclvkh9KHQuljo1ScPKb5IdScPJDN0rByW+SH0rByQ/dKAUnv0l+KAUnP3SjFJz8JvmhFJz80I1ScPKb5IdScPJDN0rByW+SH0rByQ/dKHV8nSwyH2waXJ4/O+78LB1gSt1juDzfGw5XOsAld</vt:lpwstr>
  </property>
  <property fmtid="{D5CDD505-2E9C-101B-9397-08002B2CF9AE}" pid="46" name="Comparison_Elasticities12CellChanges1_4">
    <vt:lpwstr>Yvh8nzvN1zpALfUHYbL873dcKUDPNJH+kjdbbjSfZ2sLx9QXOqWrnSAJm3SJm3SJm1Sb+Tu0qVu6UoH6NIu7dIu7dIuHdIhHdIhHdIhDWlIQxrSkIbUrNxZutQtXekAZuXG0qVu6UoHMCv3lS51S1c6gFm5rXSpW7rSfZ3DrNxVutQtXekAZuWm0qVu6UoHMCv3lC51S1c6gFm5pXSpW7rSAczKHaVL3dKVDuCN3FC61C1d6QDeyP2kS93Sle7r</vt:lpwstr>
  </property>
  <property fmtid="{D5CDD505-2E9C-101B-9397-08002B2CF9AE}" pid="47" name="Comparison_Elasticities12CellChanges1_5">
    <vt:lpwstr>DG/kdtKlbulKB/BG7iZd6paudABv5GbSpW7pSgfwRu4lXeqWrnQAb+RW0qVu6UoH8LfvTtKlbulKB/C370bSpW7pSgfwt+8+0qVu6UoHMCu3kS51S1c6gFm5i3SpW7rSfZ3TrNxEutQtXekAZuUe0qVu6UoHMKv5/ivGrNxPutIBzModpEvd0pUOYFZuIF3qlq50ALNy/+hSt3SlA5jVNKtpVvP9d5NZzfmrxXO252N+588+OupnGx353kCTz++</vt:lpwstr>
  </property>
  <property fmtid="{D5CDD505-2E9C-101B-9397-08002B2CF9AE}" pid="48" name="Comparison_Elasticities12CellChanges1_6">
    <vt:lpwstr>f5LNJXnw2x4vPZnfz2eRuPpvWw2ezeo50k7A+yj2CpruDhVFuDjTdFqyIcleg6X5gKZTbAU03Amug3AdougMY/HIDoOnUM+rlzKPpnDPc5ZSj6WQzzuVco+ksM8DlJKPp9DKy5eyi6bwypOW0oumEMpblfKLpTDKI5USi6RQyeuUMouncMWzl1KHppDFe5Zyh6WwxUOVkoek0MULlLKHp/DA05fSg6cQwJuW8oOmMMBjlhKDpVDAK5Uyg6RzQ/O</vt:lpwstr>
  </property>
  <property fmtid="{D5CDD505-2E9C-101B-9397-08002B2CF9AE}" pid="49" name="Comparison_Elasticities12CellChanges1_7">
    <vt:lpwstr>UUoGnn0+5l36Npr9PgZaejaXfT0mVvo2k/08RlN6NpB9O2Zf+iac/SqGXHommX0pplj6JpX9KMZVeiaSfSfmUfomnv0Xpl59l446M9d3++f/t/AR/Hf/5L6EM3dVN36S7drXv/3KN7cHSXD13TNZ1v6b6FXvKhG7qhC13oPKN7RveM7hndM7pndM/onjE8Y3jG8IzhGcMzhmcMzxieMTxjeMbwLcO3DN8yfEv4lvAt4VvCt4RvCd8SviV8S/iW8</vt:lpwstr>
  </property>
  <property fmtid="{D5CDD505-2E9C-101B-9397-08002B2CF9AE}" pid="50" name="Comparison_Elasticities12CellChanges1_8">
    <vt:lpwstr>C3hNw2/afhNw28aftPwm4ZnhGeEZ4RnTM+YnjE9Y3rG9IzpGdMzpmdMz5ieMT1jesb0jPcvpnGd6/7+e54fB4/BY8z/AUU2nVbHDQAA</vt:lpwstr>
  </property>
  <property fmtid="{D5CDD505-2E9C-101B-9397-08002B2CF9AE}" pid="51" name="Comparison_Overlays8RowInsertions">
    <vt:lpwstr/>
  </property>
  <property fmtid="{D5CDD505-2E9C-101B-9397-08002B2CF9AE}" pid="52" name="Comparison_Overlays8ColumnInsertions">
    <vt:lpwstr/>
  </property>
  <property fmtid="{D5CDD505-2E9C-101B-9397-08002B2CF9AE}" pid="53" name="Comparison_Overlays8CellChanges1_1">
    <vt:lpwstr>CgAAAB+LCAAAAAAABAAzNzcxNjI2qnE0BAD0Bb+rCgAAAA==</vt:lpwstr>
  </property>
  <property fmtid="{D5CDD505-2E9C-101B-9397-08002B2CF9AE}" pid="54" name="Comparison_C&gt;2RowInsertions">
    <vt:lpwstr/>
  </property>
  <property fmtid="{D5CDD505-2E9C-101B-9397-08002B2CF9AE}" pid="55" name="Comparison_C&gt;2ColumnInsertions">
    <vt:lpwstr/>
  </property>
  <property fmtid="{D5CDD505-2E9C-101B-9397-08002B2CF9AE}" pid="56" name="Comparison_RevsForecast(Nom)17RowInsertions">
    <vt:lpwstr/>
  </property>
  <property fmtid="{D5CDD505-2E9C-101B-9397-08002B2CF9AE}" pid="57" name="Comparison_RevsForecast(Nom)17ColumnInsertions">
    <vt:lpwstr/>
  </property>
  <property fmtid="{D5CDD505-2E9C-101B-9397-08002B2CF9AE}" pid="58" name="Comparison_RevsForecast(Nom)17CellChanges1_1">
    <vt:lpwstr>CgAAAB+LCAAAAAAABAAzNzcxNjI2qnE0BAD0Bb+rCgAAAA==</vt:lpwstr>
  </property>
  <property fmtid="{D5CDD505-2E9C-101B-9397-08002B2CF9AE}" pid="59" name="Comparison_OpexForecast(Nom)17RowInsertions">
    <vt:lpwstr/>
  </property>
  <property fmtid="{D5CDD505-2E9C-101B-9397-08002B2CF9AE}" pid="60" name="Comparison_OpexForecast(Nom)17ColumnInsertions">
    <vt:lpwstr/>
  </property>
  <property fmtid="{D5CDD505-2E9C-101B-9397-08002B2CF9AE}" pid="61" name="Comparison_OpexForecast(Nom)17CellChanges1_1">
    <vt:lpwstr>CgAAAB+LCAAAAAAABAAzNzcxNjI2qnE0BAD0Bb+rCgAAAA==</vt:lpwstr>
  </property>
  <property fmtid="{D5CDD505-2E9C-101B-9397-08002B2CF9AE}" pid="62" name="Comparison_Forecast(Real)14RowInsertions">
    <vt:lpwstr/>
  </property>
  <property fmtid="{D5CDD505-2E9C-101B-9397-08002B2CF9AE}" pid="63" name="Comparison_Forecast(Real)14ColumnInsertions">
    <vt:lpwstr/>
  </property>
  <property fmtid="{D5CDD505-2E9C-101B-9397-08002B2CF9AE}" pid="64" name="Comparison_Forecast(Real)14CellChanges1_1">
    <vt:lpwstr>CgAAAB+LCAAAAAAABAAzNzcxNjI2qnE0BAD0Bb+rCgAAAA==</vt:lpwstr>
  </property>
  <property fmtid="{D5CDD505-2E9C-101B-9397-08002B2CF9AE}" pid="65" name="Comparison_O&gt;2RowInsertions">
    <vt:lpwstr/>
  </property>
  <property fmtid="{D5CDD505-2E9C-101B-9397-08002B2CF9AE}" pid="66" name="Comparison_O&gt;2ColumnInsertions">
    <vt:lpwstr/>
  </property>
  <property fmtid="{D5CDD505-2E9C-101B-9397-08002B2CF9AE}" pid="67" name="MSIP_Label_3196a3aa-34a9-4b82-9eed-745e5fc3f53e_Enabled">
    <vt:lpwstr>true</vt:lpwstr>
  </property>
  <property fmtid="{D5CDD505-2E9C-101B-9397-08002B2CF9AE}" pid="68" name="MSIP_Label_3196a3aa-34a9-4b82-9eed-745e5fc3f53e_SetDate">
    <vt:lpwstr>2021-08-03T11:26:00Z</vt:lpwstr>
  </property>
  <property fmtid="{D5CDD505-2E9C-101B-9397-08002B2CF9AE}" pid="69" name="MSIP_Label_3196a3aa-34a9-4b82-9eed-745e5fc3f53e_Method">
    <vt:lpwstr>Standard</vt:lpwstr>
  </property>
  <property fmtid="{D5CDD505-2E9C-101B-9397-08002B2CF9AE}" pid="70" name="MSIP_Label_3196a3aa-34a9-4b82-9eed-745e5fc3f53e_Name">
    <vt:lpwstr>3196a3aa-34a9-4b82-9eed-745e5fc3f53e</vt:lpwstr>
  </property>
  <property fmtid="{D5CDD505-2E9C-101B-9397-08002B2CF9AE}" pid="71" name="MSIP_Label_3196a3aa-34a9-4b82-9eed-745e5fc3f53e_SiteId">
    <vt:lpwstr>c4edd5ba-10c3-4fe3-946a-7c9c446ab8c8</vt:lpwstr>
  </property>
  <property fmtid="{D5CDD505-2E9C-101B-9397-08002B2CF9AE}" pid="72" name="MSIP_Label_3196a3aa-34a9-4b82-9eed-745e5fc3f53e_ActionId">
    <vt:lpwstr>a9812351-cb77-44e8-8b4b-39943decae95</vt:lpwstr>
  </property>
  <property fmtid="{D5CDD505-2E9C-101B-9397-08002B2CF9AE}" pid="73" name="MSIP_Label_3196a3aa-34a9-4b82-9eed-745e5fc3f53e_ContentBits">
    <vt:lpwstr>0</vt:lpwstr>
  </property>
  <property fmtid="{D5CDD505-2E9C-101B-9397-08002B2CF9AE}" pid="74" name="MediaServiceImageTags">
    <vt:lpwstr/>
  </property>
</Properties>
</file>